
<file path=[Content_Types].xml><?xml version="1.0" encoding="utf-8"?>
<Types xmlns="http://schemas.openxmlformats.org/package/2006/content-types">
  <Default Extension="bin" ContentType="application/vnd.openxmlformats-officedocument.spreadsheetml.printerSettings"/>
  <Default Extension="emf" ContentType="image/x-emf"/>
  <Default Extension="glb" ContentType="model/gltf.binary"/>
  <Default Extension="jpeg" ContentType="image/jpeg"/>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timelines/timeline1.xml" ContentType="application/vnd.ms-excel.timelin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ables/table1.xml" ContentType="application/vnd.openxmlformats-officedocument.spreadsheetml.table+xml"/>
  <Override PartName="/xl/drawings/drawing4.xml" ContentType="application/vnd.openxmlformats-officedocument.drawing+xml"/>
  <Override PartName="/xl/slicers/slicer2.xml" ContentType="application/vnd.ms-excel.slicer+xml"/>
  <Override PartName="/xl/timelines/timeline2.xml" ContentType="application/vnd.ms-excel.timelin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persons/person1.xml" ContentType="application/vnd.ms-excel.person+xml"/>
  <Override PartName="/xl/persons/person2.xml" ContentType="application/vnd.ms-excel.person+xml"/>
  <Override PartName="/xl/persons/person4.xml" ContentType="application/vnd.ms-excel.person+xml"/>
  <Override PartName="/xl/persons/person0.xml" ContentType="application/vnd.ms-excel.person+xml"/>
  <Override PartName="/xl/persons/person3.xml" ContentType="application/vnd.ms-excel.person+xml"/>
  <Override PartName="/xl/persons/person.xml" ContentType="application/vnd.ms-excel.person+xml"/>
  <Override PartName="/xl/persons/person5.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codeName="ThisWorkbook" hidePivotFieldList="1" defaultThemeVersion="166925"/>
  <mc:AlternateContent xmlns:mc="http://schemas.openxmlformats.org/markup-compatibility/2006">
    <mc:Choice Requires="x15">
      <x15ac:absPath xmlns:x15ac="http://schemas.microsoft.com/office/spreadsheetml/2010/11/ac" url="https://d.docs.live.net/e3d39458a4c3140b/Desktop/Ad. Excel sheets/"/>
    </mc:Choice>
  </mc:AlternateContent>
  <xr:revisionPtr revIDLastSave="105" documentId="13_ncr:1_{8449B778-87DB-452F-AF4C-3E0549E1EEE0}" xr6:coauthVersionLast="47" xr6:coauthVersionMax="47" xr10:uidLastSave="{13B9A709-8C50-47F6-94D7-F0AFC14A19C0}"/>
  <bookViews>
    <workbookView xWindow="-108" yWindow="-108" windowWidth="23256" windowHeight="12456" firstSheet="3" activeTab="6" xr2:uid="{74EE6566-B0FB-46BB-8CDA-00C2C1029853}"/>
  </bookViews>
  <sheets>
    <sheet name="Class type" sheetId="6" r:id="rId1"/>
    <sheet name="Events pivot" sheetId="7" r:id="rId2"/>
    <sheet name="Top Students finder" sheetId="11" r:id="rId3"/>
    <sheet name="Sheet11" sheetId="18" r:id="rId4"/>
    <sheet name="Educational Stage" sheetId="4" r:id="rId5"/>
    <sheet name="Main Table" sheetId="1" r:id="rId6"/>
    <sheet name="Main dashboard" sheetId="2" r:id="rId7"/>
    <sheet name="Events" sheetId="8" r:id="rId8"/>
    <sheet name="Teachers" sheetId="9" r:id="rId9"/>
    <sheet name="Top studentss" sheetId="19" r:id="rId10"/>
  </sheets>
  <definedNames>
    <definedName name="_xlnm._FilterDatabase" localSheetId="5" hidden="1">'Main Table'!$O$1:$Q$109</definedName>
    <definedName name="Adam_Hisham">#REF!</definedName>
    <definedName name="Do_Elesawy">#REF!</definedName>
    <definedName name="First" localSheetId="6">INDIRECT(#REF!)</definedName>
    <definedName name="Jean_Ali">#REF!</definedName>
    <definedName name="Kenzi_Mohamd">#REF!</definedName>
    <definedName name="NativeTimeline_Full_Date">#N/A</definedName>
    <definedName name="Rony_Beyablo">#REF!</definedName>
    <definedName name="Rovan_Hossam">#REF!</definedName>
    <definedName name="Second">INDIRECT(#REF!)</definedName>
    <definedName name="Slicer_Day">#N/A</definedName>
    <definedName name="Third">INDIRECT(#REF!)</definedName>
  </definedNames>
  <calcPr calcId="191029"/>
  <pivotCaches>
    <pivotCache cacheId="0" r:id="rId11"/>
  </pivotCaches>
  <extLst>
    <ext xmlns:x14="http://schemas.microsoft.com/office/spreadsheetml/2009/9/main" uri="{BBE1A952-AA13-448e-AADC-164F8A28A991}">
      <x14:slicerCaches>
        <x14:slicerCache r:id="rId12"/>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3"/>
      </x15:timelineCacheRefs>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101" i="1" l="1"/>
  <c r="H102" i="1"/>
  <c r="H103" i="1"/>
  <c r="H104" i="1"/>
  <c r="H105" i="1"/>
  <c r="H106" i="1"/>
  <c r="H107" i="1"/>
  <c r="H108" i="1"/>
  <c r="H109" i="1"/>
  <c r="H18" i="1"/>
  <c r="H78" i="1"/>
  <c r="H3" i="1"/>
  <c r="H22" i="1"/>
  <c r="H6" i="1"/>
  <c r="H47" i="1"/>
  <c r="H43" i="1"/>
  <c r="H39" i="1"/>
  <c r="H10" i="1"/>
  <c r="H14" i="1"/>
  <c r="H31" i="1"/>
  <c r="H2" i="1"/>
  <c r="H35" i="1"/>
  <c r="H27" i="1"/>
  <c r="H23" i="1"/>
  <c r="H7" i="1"/>
  <c r="H48" i="1"/>
  <c r="H44" i="1"/>
  <c r="H40" i="1"/>
  <c r="H11" i="1"/>
  <c r="H19" i="1"/>
  <c r="H15" i="1"/>
  <c r="H32" i="1"/>
  <c r="H36" i="1"/>
  <c r="H28" i="1"/>
  <c r="H24" i="1"/>
  <c r="H8" i="1"/>
  <c r="H49" i="1"/>
  <c r="H45" i="1"/>
  <c r="H41" i="1"/>
  <c r="H12" i="1"/>
  <c r="H20" i="1"/>
  <c r="H16" i="1"/>
  <c r="H33" i="1"/>
  <c r="H4" i="1"/>
  <c r="H37" i="1"/>
  <c r="H29" i="1"/>
  <c r="H25" i="1"/>
  <c r="H9" i="1"/>
  <c r="H50" i="1"/>
  <c r="H46" i="1"/>
  <c r="H42" i="1"/>
  <c r="H13" i="1"/>
  <c r="H21" i="1"/>
  <c r="H17" i="1"/>
  <c r="H34" i="1"/>
  <c r="H5" i="1"/>
  <c r="H38" i="1"/>
  <c r="H30" i="1"/>
  <c r="H26" i="1"/>
  <c r="H69" i="1"/>
  <c r="H64" i="1"/>
  <c r="H61" i="1"/>
  <c r="H53" i="1"/>
  <c r="H76" i="1"/>
  <c r="H74" i="1"/>
  <c r="H72" i="1"/>
  <c r="H55" i="1"/>
  <c r="H59" i="1"/>
  <c r="H57" i="1"/>
  <c r="H67" i="1"/>
  <c r="H51" i="1"/>
  <c r="H70" i="1"/>
  <c r="H65" i="1"/>
  <c r="H62" i="1"/>
  <c r="H54" i="1"/>
  <c r="H77" i="1"/>
  <c r="H75" i="1"/>
  <c r="H73" i="1"/>
  <c r="H56" i="1"/>
  <c r="H60" i="1"/>
  <c r="H58" i="1"/>
  <c r="H68" i="1"/>
  <c r="H52" i="1"/>
  <c r="H71" i="1"/>
  <c r="H66" i="1"/>
  <c r="H63" i="1"/>
  <c r="H80" i="1"/>
  <c r="H99" i="1"/>
  <c r="H97" i="1"/>
  <c r="H95" i="1"/>
  <c r="H82" i="1"/>
  <c r="H86" i="1"/>
  <c r="H84" i="1"/>
  <c r="H91" i="1"/>
  <c r="H93" i="1"/>
  <c r="H89" i="1"/>
  <c r="H88" i="1"/>
  <c r="H81" i="1"/>
  <c r="H100" i="1"/>
  <c r="H98" i="1"/>
  <c r="H96" i="1"/>
  <c r="H83" i="1"/>
  <c r="H87" i="1"/>
  <c r="H85" i="1"/>
  <c r="H92" i="1"/>
  <c r="H79" i="1"/>
  <c r="H94" i="1"/>
  <c r="H90" i="1"/>
  <c r="F6" i="11"/>
  <c r="F5" i="11"/>
  <c r="F4" i="11"/>
  <c r="A2" i="2"/>
  <c r="G5" i="11" l="1"/>
  <c r="G6" i="11"/>
  <c r="G4" i="11"/>
</calcChain>
</file>

<file path=xl/sharedStrings.xml><?xml version="1.0" encoding="utf-8"?>
<sst xmlns="http://schemas.openxmlformats.org/spreadsheetml/2006/main" count="858" uniqueCount="83">
  <si>
    <t>Year</t>
  </si>
  <si>
    <t>Day</t>
  </si>
  <si>
    <t>Month</t>
  </si>
  <si>
    <t>Full Date</t>
  </si>
  <si>
    <t>Quarterly</t>
  </si>
  <si>
    <t>Educational stage</t>
  </si>
  <si>
    <t>Students_Name</t>
  </si>
  <si>
    <t>Top</t>
  </si>
  <si>
    <t>Best Students</t>
  </si>
  <si>
    <t>Class</t>
  </si>
  <si>
    <t>PO Number</t>
  </si>
  <si>
    <t>Department Full Name</t>
  </si>
  <si>
    <t>Project Shortname</t>
  </si>
  <si>
    <t>Projects Value</t>
  </si>
  <si>
    <t>Target</t>
  </si>
  <si>
    <t>Acual</t>
  </si>
  <si>
    <t>Name</t>
  </si>
  <si>
    <t>Precentage</t>
  </si>
  <si>
    <t>May</t>
  </si>
  <si>
    <t>Q1</t>
  </si>
  <si>
    <t>Primary school</t>
  </si>
  <si>
    <t>Best</t>
  </si>
  <si>
    <t>Teachers</t>
  </si>
  <si>
    <t>Code &amp; Messaging Second &amp; Solutions</t>
  </si>
  <si>
    <t>Freshman Orientation</t>
  </si>
  <si>
    <t>June</t>
  </si>
  <si>
    <t>Q2</t>
  </si>
  <si>
    <t>Preschool</t>
  </si>
  <si>
    <t>Students</t>
  </si>
  <si>
    <t>Senior First Day Quad Takeover</t>
  </si>
  <si>
    <t>July</t>
  </si>
  <si>
    <t>Q3</t>
  </si>
  <si>
    <t>Elementary School</t>
  </si>
  <si>
    <t>Parents</t>
  </si>
  <si>
    <t>Back to School Dance (on the Quad)</t>
  </si>
  <si>
    <t>August</t>
  </si>
  <si>
    <t>Q4</t>
  </si>
  <si>
    <t>Freshman Elections</t>
  </si>
  <si>
    <t>September</t>
  </si>
  <si>
    <t>Fall Sports Rally</t>
  </si>
  <si>
    <t>October</t>
  </si>
  <si>
    <t>Jean_Ali</t>
  </si>
  <si>
    <t>Valentines Grams by the Senior Classes</t>
  </si>
  <si>
    <t>November</t>
  </si>
  <si>
    <t>Good</t>
  </si>
  <si>
    <t>Spring Sports Rally</t>
  </si>
  <si>
    <t>December</t>
  </si>
  <si>
    <t>Elimination Game</t>
  </si>
  <si>
    <t>January</t>
  </si>
  <si>
    <t>February</t>
  </si>
  <si>
    <t>March</t>
  </si>
  <si>
    <t>April</t>
  </si>
  <si>
    <t xml:space="preserve">Direct &amp; Boards Services &amp; Satisfactions </t>
  </si>
  <si>
    <t xml:space="preserve">Negotiation Assurance &amp; Papers </t>
  </si>
  <si>
    <t>Netflxo Barmon Systems</t>
  </si>
  <si>
    <t>Pen Colors &amp; Center</t>
  </si>
  <si>
    <t>Call Motions &amp; Insurance</t>
  </si>
  <si>
    <t>Data Collectors &amp; Call Informations</t>
  </si>
  <si>
    <t>851256-</t>
  </si>
  <si>
    <t>851285-</t>
  </si>
  <si>
    <t xml:space="preserve">E2E Centralized &amp; Qaulity Types </t>
  </si>
  <si>
    <t>Count of Educational stage</t>
  </si>
  <si>
    <t>Row Labels</t>
  </si>
  <si>
    <t>Grand Total</t>
  </si>
  <si>
    <t>Sum of Acual</t>
  </si>
  <si>
    <t>Events</t>
  </si>
  <si>
    <t>Back to school party</t>
  </si>
  <si>
    <t>Food Festival</t>
  </si>
  <si>
    <t>Sports competition</t>
  </si>
  <si>
    <t>Costume Party</t>
  </si>
  <si>
    <t>Rank</t>
  </si>
  <si>
    <t>Top Students finder</t>
  </si>
  <si>
    <t>Final Name</t>
  </si>
  <si>
    <t>Percentage</t>
  </si>
  <si>
    <t>Top Student finder</t>
  </si>
  <si>
    <t xml:space="preserve"> </t>
  </si>
  <si>
    <t>Count of Students_Name</t>
  </si>
  <si>
    <t>Evan Bahl</t>
  </si>
  <si>
    <t>Ziva Ali</t>
  </si>
  <si>
    <t>Rody Gustin</t>
  </si>
  <si>
    <t>Noah Thomas</t>
  </si>
  <si>
    <t>Fred Anderson</t>
  </si>
  <si>
    <t>Rushi Wilson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</si>
</sst>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409]d\-mmm\-yy;@"/>
    <numFmt numFmtId="166" formatCode="_(* #,##0_);_(* \(#,##0\);_(* &quot;-&quot;??_);_(@_)"/>
  </numFmts>
  <fonts count="16" x14ac:knownFonts="1">
    <font>
      <sz val="16"/>
      <color theme="1"/>
      <name val="Calibri"/>
      <family val="2"/>
    </font>
    <font>
      <sz val="11"/>
      <color theme="1"/>
      <name val="Calibri"/>
      <family val="2"/>
      <scheme val="minor"/>
    </font>
    <font>
      <sz val="16"/>
      <color theme="1"/>
      <name val="Calibri"/>
      <family val="2"/>
    </font>
    <font>
      <sz val="14"/>
      <color theme="0"/>
      <name val="Calibri"/>
      <family val="2"/>
      <scheme val="minor"/>
    </font>
    <font>
      <sz val="14"/>
      <color theme="0"/>
      <name val="Calibri Light"/>
      <family val="2"/>
      <scheme val="major"/>
    </font>
    <font>
      <b/>
      <sz val="14"/>
      <color theme="0"/>
      <name val="Calibri"/>
      <family val="2"/>
      <scheme val="minor"/>
    </font>
    <font>
      <sz val="10"/>
      <name val="Arial"/>
      <family val="2"/>
    </font>
    <font>
      <sz val="14"/>
      <color theme="1" tint="0.249977111117893"/>
      <name val="Calibri"/>
      <family val="2"/>
      <scheme val="minor"/>
    </font>
    <font>
      <sz val="14"/>
      <color theme="1" tint="0.249977111117893"/>
      <name val="Calibri Light"/>
      <family val="2"/>
      <scheme val="major"/>
    </font>
    <font>
      <sz val="14"/>
      <color theme="1"/>
      <name val="Calibri Light"/>
      <family val="2"/>
      <scheme val="major"/>
    </font>
    <font>
      <sz val="14"/>
      <color theme="1"/>
      <name val="Calibri"/>
      <family val="2"/>
    </font>
    <font>
      <b/>
      <u/>
      <sz val="16"/>
      <color theme="1"/>
      <name val="Abadi"/>
      <family val="2"/>
    </font>
    <font>
      <sz val="16"/>
      <color theme="0"/>
      <name val="Calibri"/>
      <family val="2"/>
    </font>
    <font>
      <b/>
      <sz val="14"/>
      <color theme="1"/>
      <name val="Calibri"/>
      <family val="2"/>
    </font>
    <font>
      <sz val="12"/>
      <color theme="1"/>
      <name val="Calibri"/>
      <family val="2"/>
    </font>
    <font>
      <sz val="8"/>
      <name val="Calibri"/>
      <family val="2"/>
    </font>
  </fonts>
  <fills count="8">
    <fill>
      <patternFill patternType="none"/>
    </fill>
    <fill>
      <patternFill patternType="gray125"/>
    </fill>
    <fill>
      <patternFill patternType="solid">
        <fgColor rgb="FFF7A197"/>
        <bgColor indexed="64"/>
      </patternFill>
    </fill>
    <fill>
      <patternFill patternType="solid">
        <fgColor rgb="FF312B57"/>
        <bgColor indexed="64"/>
      </patternFill>
    </fill>
    <fill>
      <patternFill patternType="solid">
        <fgColor theme="0" tint="-0.14999847407452621"/>
        <bgColor indexed="64"/>
      </patternFill>
    </fill>
    <fill>
      <patternFill patternType="solid">
        <fgColor rgb="FF002060"/>
        <bgColor indexed="64"/>
      </patternFill>
    </fill>
    <fill>
      <patternFill patternType="solid">
        <fgColor theme="5" tint="0.59999389629810485"/>
        <bgColor indexed="64"/>
      </patternFill>
    </fill>
    <fill>
      <patternFill patternType="solid">
        <fgColor theme="0"/>
        <bgColor indexed="64"/>
      </patternFill>
    </fill>
  </fills>
  <borders count="15">
    <border>
      <left/>
      <right/>
      <top/>
      <bottom/>
      <diagonal/>
    </border>
    <border>
      <left/>
      <right/>
      <top style="thin">
        <color theme="0" tint="-0.499984740745262"/>
      </top>
      <bottom/>
      <diagonal/>
    </border>
    <border>
      <left/>
      <right style="thin">
        <color theme="0" tint="-0.499984740745262"/>
      </right>
      <top style="thin">
        <color theme="0" tint="-0.499984740745262"/>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s>
  <cellStyleXfs count="6">
    <xf numFmtId="0" fontId="0" fillId="0" borderId="0"/>
    <xf numFmtId="164" fontId="2" fillId="0" borderId="0" applyFont="0" applyFill="0" applyBorder="0" applyAlignment="0" applyProtection="0"/>
    <xf numFmtId="9" fontId="2" fillId="0" borderId="0" applyFont="0" applyFill="0" applyBorder="0" applyAlignment="0" applyProtection="0"/>
    <xf numFmtId="165" fontId="6" fillId="0" borderId="0"/>
    <xf numFmtId="165" fontId="1" fillId="0" borderId="0"/>
    <xf numFmtId="164" fontId="6" fillId="0" borderId="0" applyFont="0" applyFill="0" applyBorder="0" applyAlignment="0" applyProtection="0"/>
  </cellStyleXfs>
  <cellXfs count="45">
    <xf numFmtId="0" fontId="0" fillId="0" borderId="0" xfId="0"/>
    <xf numFmtId="0" fontId="3" fillId="2" borderId="0" xfId="0" applyFont="1" applyFill="1" applyAlignment="1">
      <alignment horizontal="center" vertical="center"/>
    </xf>
    <xf numFmtId="0" fontId="4" fillId="0" borderId="0" xfId="0" applyFont="1" applyAlignment="1">
      <alignment horizontal="center"/>
    </xf>
    <xf numFmtId="0" fontId="5" fillId="3" borderId="1" xfId="0" applyFont="1" applyFill="1" applyBorder="1" applyAlignment="1">
      <alignment horizontal="center" vertical="center"/>
    </xf>
    <xf numFmtId="0" fontId="5" fillId="3" borderId="2" xfId="0" applyFont="1" applyFill="1" applyBorder="1" applyAlignment="1">
      <alignment horizontal="center" vertical="center"/>
    </xf>
    <xf numFmtId="1" fontId="7" fillId="0" borderId="0" xfId="3" applyNumberFormat="1" applyFont="1" applyAlignment="1">
      <alignment horizontal="center" vertical="center"/>
    </xf>
    <xf numFmtId="14" fontId="7" fillId="0" borderId="0" xfId="3" applyNumberFormat="1" applyFont="1" applyAlignment="1">
      <alignment horizontal="center" vertical="center"/>
    </xf>
    <xf numFmtId="1" fontId="7" fillId="0" borderId="0" xfId="2" applyNumberFormat="1" applyFont="1" applyFill="1" applyBorder="1" applyAlignment="1">
      <alignment horizontal="center" vertical="center"/>
    </xf>
    <xf numFmtId="1" fontId="7" fillId="0" borderId="0" xfId="4" applyNumberFormat="1" applyFont="1" applyAlignment="1">
      <alignment horizontal="center" vertical="center"/>
    </xf>
    <xf numFmtId="0" fontId="8" fillId="0" borderId="0" xfId="0" applyFont="1" applyAlignment="1">
      <alignment horizontal="center" vertical="center"/>
    </xf>
    <xf numFmtId="165" fontId="7" fillId="0" borderId="0" xfId="3" applyFont="1" applyAlignment="1">
      <alignment horizontal="left" vertical="center"/>
    </xf>
    <xf numFmtId="166" fontId="7" fillId="0" borderId="0" xfId="5" applyNumberFormat="1" applyFont="1" applyFill="1" applyBorder="1" applyAlignment="1">
      <alignment horizontal="center" vertical="center"/>
    </xf>
    <xf numFmtId="166" fontId="7" fillId="0" borderId="0" xfId="1" applyNumberFormat="1" applyFont="1" applyFill="1" applyBorder="1" applyAlignment="1">
      <alignment horizontal="center" vertical="top"/>
    </xf>
    <xf numFmtId="0" fontId="9" fillId="0" borderId="0" xfId="0" applyFont="1" applyAlignment="1">
      <alignment horizontal="center"/>
    </xf>
    <xf numFmtId="10" fontId="7" fillId="0" borderId="0" xfId="2" applyNumberFormat="1" applyFont="1" applyBorder="1" applyAlignment="1">
      <alignment horizontal="center" vertical="center"/>
    </xf>
    <xf numFmtId="0" fontId="10" fillId="0" borderId="0" xfId="0" applyFont="1"/>
    <xf numFmtId="0" fontId="0" fillId="4" borderId="0" xfId="0" applyFill="1"/>
    <xf numFmtId="0" fontId="0" fillId="0" borderId="0" xfId="0" pivotButton="1"/>
    <xf numFmtId="0" fontId="0" fillId="0" borderId="0" xfId="0" applyAlignment="1">
      <alignment horizontal="left"/>
    </xf>
    <xf numFmtId="0" fontId="11" fillId="0" borderId="0" xfId="0" applyFont="1"/>
    <xf numFmtId="166" fontId="0" fillId="0" borderId="0" xfId="0" applyNumberFormat="1"/>
    <xf numFmtId="1" fontId="0" fillId="0" borderId="0" xfId="0" applyNumberFormat="1" applyAlignment="1">
      <alignment horizontal="left"/>
    </xf>
    <xf numFmtId="0" fontId="13" fillId="6" borderId="13" xfId="0" applyFont="1" applyFill="1" applyBorder="1" applyAlignment="1">
      <alignment horizontal="center" vertical="center"/>
    </xf>
    <xf numFmtId="0" fontId="13" fillId="6" borderId="14" xfId="0" applyFont="1" applyFill="1" applyBorder="1" applyAlignment="1">
      <alignment horizontal="center" vertical="center"/>
    </xf>
    <xf numFmtId="0" fontId="13" fillId="6" borderId="12" xfId="0" applyFont="1" applyFill="1" applyBorder="1" applyAlignment="1">
      <alignment horizontal="center" vertical="center"/>
    </xf>
    <xf numFmtId="0" fontId="10" fillId="0" borderId="11" xfId="0" applyFont="1" applyBorder="1"/>
    <xf numFmtId="0" fontId="14" fillId="0" borderId="11" xfId="0" applyFont="1" applyBorder="1" applyAlignment="1">
      <alignment horizontal="center" vertical="center"/>
    </xf>
    <xf numFmtId="1" fontId="8" fillId="0" borderId="0" xfId="1" applyNumberFormat="1" applyFont="1" applyFill="1" applyAlignment="1">
      <alignment horizontal="center" vertical="top"/>
    </xf>
    <xf numFmtId="10" fontId="7" fillId="0" borderId="0" xfId="2" applyNumberFormat="1" applyFont="1" applyFill="1" applyAlignment="1">
      <alignment horizontal="center" vertical="center"/>
    </xf>
    <xf numFmtId="1" fontId="7" fillId="0" borderId="0" xfId="2" applyNumberFormat="1" applyFont="1" applyFill="1" applyAlignment="1">
      <alignment horizontal="center" vertical="center"/>
    </xf>
    <xf numFmtId="0" fontId="8" fillId="0" borderId="0" xfId="0" applyFont="1" applyAlignment="1">
      <alignment horizontal="center" vertical="top"/>
    </xf>
    <xf numFmtId="0" fontId="8" fillId="0" borderId="0" xfId="0" applyFont="1" applyAlignment="1">
      <alignment horizontal="left" vertical="top"/>
    </xf>
    <xf numFmtId="166" fontId="8" fillId="0" borderId="0" xfId="1" applyNumberFormat="1" applyFont="1" applyFill="1" applyAlignment="1">
      <alignment horizontal="center" vertical="top"/>
    </xf>
    <xf numFmtId="166" fontId="7" fillId="0" borderId="0" xfId="1" applyNumberFormat="1" applyFont="1" applyFill="1" applyAlignment="1">
      <alignment horizontal="center" vertical="top"/>
    </xf>
    <xf numFmtId="10" fontId="7" fillId="0" borderId="0" xfId="2" applyNumberFormat="1" applyFont="1" applyAlignment="1">
      <alignment horizontal="center" vertical="center"/>
    </xf>
    <xf numFmtId="0" fontId="0" fillId="7" borderId="0" xfId="0" applyFill="1"/>
    <xf numFmtId="0" fontId="12" fillId="5" borderId="3" xfId="0" applyFont="1" applyFill="1" applyBorder="1" applyAlignment="1">
      <alignment horizontal="center"/>
    </xf>
    <xf numFmtId="0" fontId="12" fillId="5" borderId="4" xfId="0" applyFont="1" applyFill="1" applyBorder="1" applyAlignment="1">
      <alignment horizontal="center"/>
    </xf>
    <xf numFmtId="0" fontId="12" fillId="5" borderId="5" xfId="0" applyFont="1" applyFill="1" applyBorder="1" applyAlignment="1">
      <alignment horizontal="center"/>
    </xf>
    <xf numFmtId="0" fontId="0" fillId="0" borderId="6" xfId="0" applyBorder="1" applyAlignment="1">
      <alignment horizontal="center"/>
    </xf>
    <xf numFmtId="0" fontId="0" fillId="0" borderId="0" xfId="0"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10" xfId="0" applyBorder="1" applyAlignment="1">
      <alignment horizontal="center"/>
    </xf>
  </cellXfs>
  <cellStyles count="6">
    <cellStyle name="Comma" xfId="1" builtinId="3"/>
    <cellStyle name="Comma 2" xfId="5" xr:uid="{BAB16404-ABFD-4EC8-BFFA-F547AC943D51}"/>
    <cellStyle name="Normal" xfId="0" builtinId="0"/>
    <cellStyle name="Normal 2 2" xfId="4" xr:uid="{924A6876-C9E0-45AE-AB6F-368766919C9D}"/>
    <cellStyle name="Normal 3" xfId="3" xr:uid="{C11A2DE9-E62A-4A95-B4E8-E46A4386E04C}"/>
    <cellStyle name="Percent" xfId="2" builtinId="5"/>
  </cellStyles>
  <dxfs count="25">
    <dxf>
      <font>
        <b val="0"/>
        <i val="0"/>
        <strike val="0"/>
        <condense val="0"/>
        <extend val="0"/>
        <outline val="0"/>
        <shadow val="0"/>
        <u val="none"/>
        <vertAlign val="baseline"/>
        <sz val="14"/>
        <color theme="1" tint="0.249977111117893"/>
        <name val="Calibri"/>
        <family val="2"/>
        <scheme val="minor"/>
      </font>
      <numFmt numFmtId="166" formatCode="_(* #,##0_);_(* \(#,##0\);_(* &quot;-&quot;??_);_(@_)"/>
      <fill>
        <patternFill patternType="none">
          <fgColor indexed="64"/>
          <bgColor auto="1"/>
        </patternFill>
      </fill>
      <alignment horizontal="center" vertical="top"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66" formatCode="_(* #,##0_);_(* \(#,##0\);_(* &quot;-&quot;??_);_(@_)"/>
      <fill>
        <patternFill patternType="none">
          <fgColor indexed="64"/>
          <bgColor auto="1"/>
        </patternFill>
      </fill>
      <alignment horizontal="center" vertical="top" textRotation="0" wrapText="0" indent="0" justifyLastLine="0" shrinkToFit="0" readingOrder="0"/>
    </dxf>
    <dxf>
      <font>
        <b val="0"/>
        <i val="0"/>
        <strike val="0"/>
        <condense val="0"/>
        <extend val="0"/>
        <outline val="0"/>
        <shadow val="0"/>
        <u val="none"/>
        <vertAlign val="baseline"/>
        <sz val="14"/>
        <color theme="1" tint="0.249977111117893"/>
        <name val="Calibri Light"/>
        <family val="2"/>
        <scheme val="major"/>
      </font>
      <numFmt numFmtId="166" formatCode="_(* #,##0_);_(* \(#,##0\);_(* &quot;-&quot;??_);_(@_)"/>
      <fill>
        <patternFill patternType="none">
          <fgColor indexed="64"/>
          <bgColor auto="1"/>
        </patternFill>
      </fill>
      <alignment horizontal="center" vertical="top" textRotation="0" wrapText="0" indent="0" justifyLastLine="0" shrinkToFit="0" readingOrder="0"/>
    </dxf>
    <dxf>
      <font>
        <b val="0"/>
        <i val="0"/>
        <strike val="0"/>
        <condense val="0"/>
        <extend val="0"/>
        <outline val="0"/>
        <shadow val="0"/>
        <u val="none"/>
        <vertAlign val="baseline"/>
        <sz val="14"/>
        <color theme="1" tint="0.249977111117893"/>
        <name val="Calibri Light"/>
        <family val="2"/>
        <scheme val="major"/>
      </font>
      <fill>
        <patternFill patternType="none">
          <fgColor indexed="64"/>
          <bgColor auto="1"/>
        </patternFill>
      </fill>
      <alignment horizontal="left" vertical="top" textRotation="0" wrapText="0" indent="0" justifyLastLine="0" shrinkToFit="0" readingOrder="0"/>
    </dxf>
    <dxf>
      <font>
        <b val="0"/>
        <i val="0"/>
        <strike val="0"/>
        <condense val="0"/>
        <extend val="0"/>
        <outline val="0"/>
        <shadow val="0"/>
        <u val="none"/>
        <vertAlign val="baseline"/>
        <sz val="14"/>
        <color theme="1" tint="0.249977111117893"/>
        <name val="Calibri Light"/>
        <family val="2"/>
        <scheme val="major"/>
      </font>
      <numFmt numFmtId="0" formatCode="General"/>
      <fill>
        <patternFill patternType="none">
          <fgColor indexed="64"/>
          <bgColor auto="1"/>
        </patternFill>
      </fill>
      <alignment horizontal="center" vertical="top" textRotation="0" wrapText="0" indent="0" justifyLastLine="0" shrinkToFit="0" readingOrder="0"/>
    </dxf>
    <dxf>
      <font>
        <b val="0"/>
        <i val="0"/>
        <strike val="0"/>
        <condense val="0"/>
        <extend val="0"/>
        <outline val="0"/>
        <shadow val="0"/>
        <u val="none"/>
        <vertAlign val="baseline"/>
        <sz val="14"/>
        <color theme="1" tint="0.249977111117893"/>
        <name val="Calibri Light"/>
        <family val="2"/>
        <scheme val="major"/>
      </font>
      <fill>
        <patternFill patternType="none">
          <fgColor indexed="64"/>
          <bgColor auto="1"/>
        </patternFill>
      </fill>
      <alignment horizontal="center" vertical="top"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4" formatCode="0.0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family val="2"/>
        <scheme val="minor"/>
      </font>
      <numFmt numFmtId="1" formatCode="0"/>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tint="0.249977111117893"/>
        <name val="Calibri Light"/>
        <family val="2"/>
        <scheme val="major"/>
      </font>
      <numFmt numFmtId="1" formatCode="0"/>
      <fill>
        <patternFill patternType="none">
          <fgColor indexed="64"/>
          <bgColor auto="1"/>
        </patternFill>
      </fill>
      <alignment horizontal="center" vertical="top" textRotation="0" wrapText="0" indent="0" justifyLastLine="0" shrinkToFit="0" readingOrder="0"/>
    </dxf>
    <dxf>
      <border>
        <top style="thin">
          <color theme="0" tint="-0.499984740745262"/>
        </top>
      </border>
    </dxf>
    <dxf>
      <border diagonalUp="0" diagonalDown="0">
        <left style="thin">
          <color theme="0" tint="-0.499984740745262"/>
        </left>
        <right style="thin">
          <color theme="0" tint="-0.499984740745262"/>
        </right>
        <top style="thin">
          <color theme="0" tint="-0.499984740745262"/>
        </top>
        <bottom style="thin">
          <color theme="0" tint="-0.499984740745262"/>
        </bottom>
      </border>
    </dxf>
    <dxf>
      <font>
        <b val="0"/>
        <i val="0"/>
        <strike val="0"/>
        <condense val="0"/>
        <extend val="0"/>
        <outline val="0"/>
        <shadow val="0"/>
        <u val="none"/>
        <vertAlign val="baseline"/>
        <sz val="14"/>
        <color theme="1" tint="0.249977111117893"/>
        <name val="Calibri Light"/>
        <family val="2"/>
        <scheme val="major"/>
      </font>
      <fill>
        <patternFill patternType="none">
          <fgColor indexed="64"/>
          <bgColor auto="1"/>
        </patternFill>
      </fill>
      <alignment horizontal="center" vertical="top" textRotation="0" wrapText="0" indent="0" justifyLastLine="0" shrinkToFit="0" readingOrder="0"/>
    </dxf>
    <dxf>
      <border>
        <bottom style="thin">
          <color theme="0" tint="-0.499984740745262"/>
        </bottom>
      </border>
    </dxf>
    <dxf>
      <font>
        <b val="0"/>
        <i val="0"/>
        <strike val="0"/>
        <condense val="0"/>
        <extend val="0"/>
        <outline val="0"/>
        <shadow val="0"/>
        <u val="none"/>
        <vertAlign val="baseline"/>
        <sz val="14"/>
        <color theme="0"/>
        <name val="Calibri"/>
        <family val="2"/>
        <scheme val="minor"/>
      </font>
      <fill>
        <patternFill patternType="solid">
          <fgColor indexed="64"/>
          <bgColor rgb="FFF7A197"/>
        </patternFill>
      </fill>
      <alignment horizontal="center" vertical="center" textRotation="0" wrapText="0" indent="0" justifyLastLine="0" shrinkToFit="0" readingOrder="0"/>
      <border diagonalUp="0" diagonalDown="0" outline="0">
        <left style="thin">
          <color theme="0" tint="-0.499984740745262"/>
        </left>
        <right style="thin">
          <color theme="0" tint="-0.499984740745262"/>
        </right>
        <top/>
        <bottom/>
      </border>
    </dxf>
    <dxf>
      <numFmt numFmtId="166" formatCode="_(* #,##0_);_(* \(#,##0\);_(* &quot;-&quot;??_);_(@_)"/>
    </dxf>
  </dxfs>
  <tableStyles count="0" defaultTableStyle="TableStyleMedium2" defaultPivotStyle="PivotStyleLight16"/>
  <colors>
    <mruColors>
      <color rgb="FFA860A3"/>
      <color rgb="FFB494E4"/>
      <color rgb="FFCCCCFF"/>
      <color rgb="FF5D2AA8"/>
      <color rgb="FF7F7FF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11/relationships/timelineCache" Target="timelineCaches/timelineCache1.xml"/><Relationship Id="rId26" Type="http://schemas.microsoft.com/office/2017/10/relationships/person" Target="persons/person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calcChain" Target="calcChain.xml"/><Relationship Id="rId25" Type="http://schemas.microsoft.com/office/2017/10/relationships/person" Target="persons/person2.xml"/><Relationship Id="rId2" Type="http://schemas.openxmlformats.org/officeDocument/2006/relationships/worksheet" Target="worksheets/sheet2.xml"/><Relationship Id="rId16" Type="http://schemas.openxmlformats.org/officeDocument/2006/relationships/sharedStrings" Target="sharedStrings.xml"/><Relationship Id="rId29" Type="http://schemas.microsoft.com/office/2017/10/relationships/person" Target="persons/person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24" Type="http://schemas.microsoft.com/office/2017/10/relationships/person" Target="persons/person0.xml"/><Relationship Id="rId5" Type="http://schemas.openxmlformats.org/officeDocument/2006/relationships/worksheet" Target="worksheets/sheet5.xml"/><Relationship Id="rId15" Type="http://schemas.openxmlformats.org/officeDocument/2006/relationships/styles" Target="styles.xml"/><Relationship Id="rId28" Type="http://schemas.microsoft.com/office/2017/10/relationships/person" Target="persons/person3.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 Id="rId27" Type="http://schemas.microsoft.com/office/2017/10/relationships/person" Target="persons/person.xml"/><Relationship Id="rId30" Type="http://schemas.microsoft.com/office/2017/10/relationships/person" Target="persons/person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project.xlsx]Class type!PivotTable2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latin typeface="Abadi" panose="020B0604020104020204" pitchFamily="34" charset="0"/>
              </a:rPr>
              <a:t>Count of Classes</a:t>
            </a:r>
            <a:r>
              <a:rPr lang="en-US" sz="1600" b="1" baseline="0">
                <a:latin typeface="Abadi" panose="020B0604020104020204" pitchFamily="34" charset="0"/>
              </a:rPr>
              <a:t> type</a:t>
            </a:r>
            <a:endParaRPr lang="en-US" sz="1600" b="1">
              <a:latin typeface="Abadi" panose="020B0604020104020204" pitchFamily="34" charset="0"/>
            </a:endParaRPr>
          </a:p>
        </c:rich>
      </c:tx>
      <c:layout>
        <c:manualLayout>
          <c:xMode val="edge"/>
          <c:yMode val="edge"/>
          <c:x val="0.36133556476172179"/>
          <c:y val="2.52206809583858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7030A0"/>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a:sp3d/>
        </c:spPr>
      </c:pivotFmt>
      <c:pivotFmt>
        <c:idx val="2"/>
        <c:spPr>
          <a:solidFill>
            <a:srgbClr val="FF0000"/>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'Class type'!$B$3</c:f>
              <c:strCache>
                <c:ptCount val="1"/>
                <c:pt idx="0">
                  <c:v>Total</c:v>
                </c:pt>
              </c:strCache>
            </c:strRef>
          </c:tx>
          <c:spPr>
            <a:solidFill>
              <a:srgbClr val="7030A0"/>
            </a:solidFill>
            <a:ln>
              <a:noFill/>
            </a:ln>
            <a:effectLst/>
            <a:sp3d/>
          </c:spPr>
          <c:invertIfNegative val="0"/>
          <c:dPt>
            <c:idx val="1"/>
            <c:invertIfNegative val="0"/>
            <c:bubble3D val="0"/>
            <c:spPr>
              <a:solidFill>
                <a:schemeClr val="accent6"/>
              </a:solidFill>
              <a:ln>
                <a:noFill/>
              </a:ln>
              <a:effectLst/>
              <a:sp3d/>
            </c:spPr>
            <c:extLst>
              <c:ext xmlns:c16="http://schemas.microsoft.com/office/drawing/2014/chart" uri="{C3380CC4-5D6E-409C-BE32-E72D297353CC}">
                <c16:uniqueId val="{00000002-FD91-413F-BDD5-2622178677C8}"/>
              </c:ext>
            </c:extLst>
          </c:dPt>
          <c:dPt>
            <c:idx val="2"/>
            <c:invertIfNegative val="0"/>
            <c:bubble3D val="0"/>
            <c:spPr>
              <a:solidFill>
                <a:srgbClr val="FF0000"/>
              </a:solidFill>
              <a:ln>
                <a:noFill/>
              </a:ln>
              <a:effectLst/>
              <a:sp3d/>
            </c:spPr>
            <c:extLst>
              <c:ext xmlns:c16="http://schemas.microsoft.com/office/drawing/2014/chart" uri="{C3380CC4-5D6E-409C-BE32-E72D297353CC}">
                <c16:uniqueId val="{00000003-FD91-413F-BDD5-2622178677C8}"/>
              </c:ext>
            </c:extLst>
          </c:dPt>
          <c:cat>
            <c:strRef>
              <c:f>'Class type'!$A$4:$A$7</c:f>
              <c:strCache>
                <c:ptCount val="3"/>
                <c:pt idx="0">
                  <c:v>Parents</c:v>
                </c:pt>
                <c:pt idx="1">
                  <c:v>Students</c:v>
                </c:pt>
                <c:pt idx="2">
                  <c:v>Teachers</c:v>
                </c:pt>
              </c:strCache>
            </c:strRef>
          </c:cat>
          <c:val>
            <c:numRef>
              <c:f>'Class type'!$B$4:$B$7</c:f>
              <c:numCache>
                <c:formatCode>_(* #,##0_);_(* \(#,##0\);_(* "-"??_);_(@_)</c:formatCode>
                <c:ptCount val="3"/>
                <c:pt idx="0">
                  <c:v>3094.9192799875004</c:v>
                </c:pt>
                <c:pt idx="1">
                  <c:v>3065.520647817501</c:v>
                </c:pt>
                <c:pt idx="2">
                  <c:v>2952.5888876618001</c:v>
                </c:pt>
              </c:numCache>
            </c:numRef>
          </c:val>
          <c:extLst>
            <c:ext xmlns:c16="http://schemas.microsoft.com/office/drawing/2014/chart" uri="{C3380CC4-5D6E-409C-BE32-E72D297353CC}">
              <c16:uniqueId val="{00000000-FD91-413F-BDD5-2622178677C8}"/>
            </c:ext>
          </c:extLst>
        </c:ser>
        <c:dLbls>
          <c:showLegendKey val="0"/>
          <c:showVal val="0"/>
          <c:showCatName val="0"/>
          <c:showSerName val="0"/>
          <c:showPercent val="0"/>
          <c:showBubbleSize val="0"/>
        </c:dLbls>
        <c:gapWidth val="150"/>
        <c:shape val="box"/>
        <c:axId val="1681194383"/>
        <c:axId val="1674896847"/>
        <c:axId val="0"/>
      </c:bar3DChart>
      <c:catAx>
        <c:axId val="1681194383"/>
        <c:scaling>
          <c:orientation val="minMax"/>
        </c:scaling>
        <c:delete val="1"/>
        <c:axPos val="b"/>
        <c:numFmt formatCode="General" sourceLinked="1"/>
        <c:majorTickMark val="none"/>
        <c:minorTickMark val="none"/>
        <c:tickLblPos val="nextTo"/>
        <c:crossAx val="1674896847"/>
        <c:crosses val="autoZero"/>
        <c:auto val="1"/>
        <c:lblAlgn val="ctr"/>
        <c:lblOffset val="100"/>
        <c:noMultiLvlLbl val="0"/>
      </c:catAx>
      <c:valAx>
        <c:axId val="1674896847"/>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1194383"/>
        <c:crosses val="autoZero"/>
        <c:crossBetween val="between"/>
      </c:valAx>
      <c:spPr>
        <a:noFill/>
        <a:ln>
          <a:noFill/>
        </a:ln>
        <a:effectLst/>
      </c:spPr>
    </c:plotArea>
    <c:legend>
      <c:legendPos val="r"/>
      <c:layout>
        <c:manualLayout>
          <c:xMode val="edge"/>
          <c:yMode val="edge"/>
          <c:x val="0.87285339332583423"/>
          <c:y val="0.34554351891385582"/>
          <c:w val="0.11320932444420058"/>
          <c:h val="0.4229733263165559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project.xlsx]Sheet11!PivotTable6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Best</a:t>
            </a:r>
            <a:r>
              <a:rPr lang="en-US" baseline="0"/>
              <a:t> &amp; Good Students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pieChart>
        <c:varyColors val="1"/>
        <c:ser>
          <c:idx val="0"/>
          <c:order val="0"/>
          <c:tx>
            <c:strRef>
              <c:f>Sheet11!$B$3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B3F-49AB-8FAA-2D80C898644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B3F-49AB-8FAA-2D80C8986442}"/>
              </c:ext>
            </c:extLst>
          </c:dPt>
          <c:cat>
            <c:strRef>
              <c:f>Sheet11!$A$4:$A$6</c:f>
              <c:strCache>
                <c:ptCount val="2"/>
                <c:pt idx="0">
                  <c:v>Best</c:v>
                </c:pt>
                <c:pt idx="1">
                  <c:v>Good</c:v>
                </c:pt>
              </c:strCache>
            </c:strRef>
          </c:cat>
          <c:val>
            <c:numRef>
              <c:f>Sheet11!$B$4:$B$6</c:f>
              <c:numCache>
                <c:formatCode>General</c:formatCode>
                <c:ptCount val="2"/>
                <c:pt idx="0">
                  <c:v>6</c:v>
                </c:pt>
                <c:pt idx="1">
                  <c:v>93</c:v>
                </c:pt>
              </c:numCache>
            </c:numRef>
          </c:val>
          <c:extLst>
            <c:ext xmlns:c16="http://schemas.microsoft.com/office/drawing/2014/chart" uri="{C3380CC4-5D6E-409C-BE32-E72D297353CC}">
              <c16:uniqueId val="{00000000-988C-4E31-B29D-18CC5BB2131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solidFill>
          <a:schemeClr val="bg1"/>
        </a:solid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project.xlsx]Educational Stage!PivotTable1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Abadi" panose="020F0502020204030204" pitchFamily="34" charset="0"/>
                <a:ea typeface="+mn-ea"/>
                <a:cs typeface="+mn-cs"/>
              </a:defRPr>
            </a:pPr>
            <a:r>
              <a:rPr lang="en-US">
                <a:latin typeface="Abadi" panose="020F0502020204030204" pitchFamily="34" charset="0"/>
              </a:rPr>
              <a:t>Educational Stage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Abadi" panose="020F0502020204030204" pitchFamily="34" charset="0"/>
              <a:ea typeface="+mn-ea"/>
              <a:cs typeface="+mn-cs"/>
            </a:defRPr>
          </a:pPr>
          <a:endParaRPr lang="en-US"/>
        </a:p>
      </c:txPr>
    </c:title>
    <c:autoTitleDeleted val="0"/>
    <c:pivotFmts>
      <c:pivotFmt>
        <c:idx val="0"/>
        <c:spPr>
          <a:solidFill>
            <a:schemeClr val="accent6">
              <a:lumMod val="7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C000"/>
          </a:solidFill>
          <a:ln>
            <a:noFill/>
          </a:ln>
          <a:effectLst/>
          <a:sp3d/>
        </c:spPr>
      </c:pivotFmt>
      <c:pivotFmt>
        <c:idx val="2"/>
        <c:spPr>
          <a:solidFill>
            <a:schemeClr val="accent1">
              <a:lumMod val="75000"/>
            </a:schemeClr>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'Educational Stage'!$B$3</c:f>
              <c:strCache>
                <c:ptCount val="1"/>
                <c:pt idx="0">
                  <c:v>Total</c:v>
                </c:pt>
              </c:strCache>
            </c:strRef>
          </c:tx>
          <c:spPr>
            <a:solidFill>
              <a:schemeClr val="accent6">
                <a:lumMod val="75000"/>
              </a:schemeClr>
            </a:solidFill>
            <a:ln>
              <a:noFill/>
            </a:ln>
            <a:effectLst/>
            <a:sp3d/>
          </c:spPr>
          <c:invertIfNegative val="0"/>
          <c:dPt>
            <c:idx val="1"/>
            <c:invertIfNegative val="0"/>
            <c:bubble3D val="0"/>
            <c:spPr>
              <a:solidFill>
                <a:srgbClr val="FFC000"/>
              </a:solidFill>
              <a:ln>
                <a:noFill/>
              </a:ln>
              <a:effectLst/>
              <a:sp3d/>
            </c:spPr>
            <c:extLst>
              <c:ext xmlns:c16="http://schemas.microsoft.com/office/drawing/2014/chart" uri="{C3380CC4-5D6E-409C-BE32-E72D297353CC}">
                <c16:uniqueId val="{00000001-1FBA-4D2E-BF98-D44A74643773}"/>
              </c:ext>
            </c:extLst>
          </c:dPt>
          <c:dPt>
            <c:idx val="2"/>
            <c:invertIfNegative val="0"/>
            <c:bubble3D val="0"/>
            <c:extLst>
              <c:ext xmlns:c16="http://schemas.microsoft.com/office/drawing/2014/chart" uri="{C3380CC4-5D6E-409C-BE32-E72D297353CC}">
                <c16:uniqueId val="{00000003-1FBA-4D2E-BF98-D44A74643773}"/>
              </c:ext>
            </c:extLst>
          </c:dPt>
          <c:cat>
            <c:strRef>
              <c:f>'Educational Stage'!$A$4:$A$5</c:f>
              <c:strCache>
                <c:ptCount val="2"/>
                <c:pt idx="0">
                  <c:v>Elementary School</c:v>
                </c:pt>
                <c:pt idx="1">
                  <c:v>Preschool</c:v>
                </c:pt>
              </c:strCache>
            </c:strRef>
          </c:cat>
          <c:val>
            <c:numRef>
              <c:f>'Educational Stage'!$B$4:$B$5</c:f>
              <c:numCache>
                <c:formatCode>General</c:formatCode>
                <c:ptCount val="2"/>
                <c:pt idx="0">
                  <c:v>4</c:v>
                </c:pt>
                <c:pt idx="1">
                  <c:v>1</c:v>
                </c:pt>
              </c:numCache>
            </c:numRef>
          </c:val>
          <c:extLst>
            <c:ext xmlns:c16="http://schemas.microsoft.com/office/drawing/2014/chart" uri="{C3380CC4-5D6E-409C-BE32-E72D297353CC}">
              <c16:uniqueId val="{00000009-340A-4385-AAAE-88333D1418C9}"/>
            </c:ext>
          </c:extLst>
        </c:ser>
        <c:dLbls>
          <c:showLegendKey val="0"/>
          <c:showVal val="0"/>
          <c:showCatName val="0"/>
          <c:showSerName val="0"/>
          <c:showPercent val="0"/>
          <c:showBubbleSize val="0"/>
        </c:dLbls>
        <c:gapWidth val="150"/>
        <c:shape val="box"/>
        <c:axId val="1687499871"/>
        <c:axId val="1441718383"/>
        <c:axId val="0"/>
      </c:bar3DChart>
      <c:catAx>
        <c:axId val="1687499871"/>
        <c:scaling>
          <c:orientation val="minMax"/>
        </c:scaling>
        <c:delete val="1"/>
        <c:axPos val="b"/>
        <c:numFmt formatCode="General" sourceLinked="1"/>
        <c:majorTickMark val="none"/>
        <c:minorTickMark val="none"/>
        <c:tickLblPos val="nextTo"/>
        <c:crossAx val="1441718383"/>
        <c:crosses val="autoZero"/>
        <c:auto val="1"/>
        <c:lblAlgn val="ctr"/>
        <c:lblOffset val="100"/>
        <c:noMultiLvlLbl val="0"/>
      </c:catAx>
      <c:valAx>
        <c:axId val="14417183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74998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project.xlsx]Educational Stage!PivotTable1</c:name>
    <c:fmtId val="8"/>
  </c:pivotSource>
  <c:chart>
    <c:autoTitleDeleted val="1"/>
    <c:pivotFmts>
      <c:pivotFmt>
        <c:idx val="0"/>
        <c:spPr>
          <a:solidFill>
            <a:schemeClr val="accent6">
              <a:lumMod val="7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C000"/>
          </a:solidFill>
          <a:ln>
            <a:noFill/>
          </a:ln>
          <a:effectLst/>
          <a:sp3d/>
        </c:spPr>
      </c:pivotFmt>
      <c:pivotFmt>
        <c:idx val="2"/>
        <c:spPr>
          <a:solidFill>
            <a:schemeClr val="accent1">
              <a:lumMod val="75000"/>
            </a:schemeClr>
          </a:solidFill>
          <a:ln>
            <a:noFill/>
          </a:ln>
          <a:effectLst/>
          <a:sp3d/>
        </c:spPr>
      </c:pivotFmt>
      <c:pivotFmt>
        <c:idx val="3"/>
        <c:spPr>
          <a:solidFill>
            <a:schemeClr val="accent6">
              <a:lumMod val="7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FFC000"/>
          </a:solidFill>
          <a:ln>
            <a:noFill/>
          </a:ln>
          <a:effectLst/>
          <a:sp3d/>
        </c:spPr>
      </c:pivotFmt>
      <c:pivotFmt>
        <c:idx val="5"/>
        <c:spPr>
          <a:solidFill>
            <a:schemeClr val="accent1">
              <a:lumMod val="75000"/>
            </a:schemeClr>
          </a:solidFill>
          <a:ln>
            <a:noFill/>
          </a:ln>
          <a:effectLst/>
          <a:sp3d/>
        </c:spPr>
      </c:pivotFmt>
      <c:pivotFmt>
        <c:idx val="6"/>
        <c:spPr>
          <a:solidFill>
            <a:schemeClr val="accent6">
              <a:lumMod val="75000"/>
            </a:schemeClr>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FFC000"/>
          </a:solidFill>
          <a:ln>
            <a:noFill/>
          </a:ln>
          <a:effectLst/>
          <a:sp3d/>
        </c:spPr>
      </c:pivotFmt>
      <c:pivotFmt>
        <c:idx val="8"/>
        <c:spPr>
          <a:solidFill>
            <a:schemeClr val="accent1">
              <a:lumMod val="75000"/>
            </a:schemeClr>
          </a:solidFill>
          <a:ln>
            <a:noFill/>
          </a:ln>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'Educational Stage'!$B$3</c:f>
              <c:strCache>
                <c:ptCount val="1"/>
                <c:pt idx="0">
                  <c:v>Total</c:v>
                </c:pt>
              </c:strCache>
            </c:strRef>
          </c:tx>
          <c:spPr>
            <a:solidFill>
              <a:schemeClr val="accent6">
                <a:lumMod val="75000"/>
              </a:schemeClr>
            </a:solidFill>
            <a:ln>
              <a:noFill/>
            </a:ln>
            <a:effectLst/>
            <a:sp3d/>
          </c:spPr>
          <c:invertIfNegative val="0"/>
          <c:dPt>
            <c:idx val="1"/>
            <c:invertIfNegative val="0"/>
            <c:bubble3D val="0"/>
            <c:spPr>
              <a:solidFill>
                <a:srgbClr val="FFC000"/>
              </a:solidFill>
              <a:ln>
                <a:noFill/>
              </a:ln>
              <a:effectLst/>
              <a:sp3d/>
            </c:spPr>
            <c:extLst>
              <c:ext xmlns:c16="http://schemas.microsoft.com/office/drawing/2014/chart" uri="{C3380CC4-5D6E-409C-BE32-E72D297353CC}">
                <c16:uniqueId val="{00000001-F821-4794-8D48-1582E8BFC7A5}"/>
              </c:ext>
            </c:extLst>
          </c:dPt>
          <c:dPt>
            <c:idx val="2"/>
            <c:invertIfNegative val="0"/>
            <c:bubble3D val="0"/>
            <c:extLst>
              <c:ext xmlns:c16="http://schemas.microsoft.com/office/drawing/2014/chart" uri="{C3380CC4-5D6E-409C-BE32-E72D297353CC}">
                <c16:uniqueId val="{00000003-F821-4794-8D48-1582E8BFC7A5}"/>
              </c:ext>
            </c:extLst>
          </c:dPt>
          <c:cat>
            <c:strRef>
              <c:f>'Educational Stage'!$A$4:$A$5</c:f>
              <c:strCache>
                <c:ptCount val="2"/>
                <c:pt idx="0">
                  <c:v>Elementary School</c:v>
                </c:pt>
                <c:pt idx="1">
                  <c:v>Preschool</c:v>
                </c:pt>
              </c:strCache>
            </c:strRef>
          </c:cat>
          <c:val>
            <c:numRef>
              <c:f>'Educational Stage'!$B$4:$B$5</c:f>
              <c:numCache>
                <c:formatCode>General</c:formatCode>
                <c:ptCount val="2"/>
                <c:pt idx="0">
                  <c:v>4</c:v>
                </c:pt>
                <c:pt idx="1">
                  <c:v>1</c:v>
                </c:pt>
              </c:numCache>
            </c:numRef>
          </c:val>
          <c:extLst>
            <c:ext xmlns:c16="http://schemas.microsoft.com/office/drawing/2014/chart" uri="{C3380CC4-5D6E-409C-BE32-E72D297353CC}">
              <c16:uniqueId val="{0000000A-D755-4244-A80D-AC9F51B6BD16}"/>
            </c:ext>
          </c:extLst>
        </c:ser>
        <c:dLbls>
          <c:showLegendKey val="0"/>
          <c:showVal val="0"/>
          <c:showCatName val="0"/>
          <c:showSerName val="0"/>
          <c:showPercent val="0"/>
          <c:showBubbleSize val="0"/>
        </c:dLbls>
        <c:gapWidth val="150"/>
        <c:shape val="box"/>
        <c:axId val="1687499871"/>
        <c:axId val="1441718383"/>
        <c:axId val="0"/>
      </c:bar3DChart>
      <c:catAx>
        <c:axId val="1687499871"/>
        <c:scaling>
          <c:orientation val="minMax"/>
        </c:scaling>
        <c:delete val="1"/>
        <c:axPos val="b"/>
        <c:numFmt formatCode="General" sourceLinked="1"/>
        <c:majorTickMark val="none"/>
        <c:minorTickMark val="none"/>
        <c:tickLblPos val="nextTo"/>
        <c:crossAx val="1441718383"/>
        <c:crosses val="autoZero"/>
        <c:auto val="1"/>
        <c:lblAlgn val="ctr"/>
        <c:lblOffset val="100"/>
        <c:noMultiLvlLbl val="0"/>
      </c:catAx>
      <c:valAx>
        <c:axId val="14417183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74998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project.xlsx]Sheet11!PivotTable6</c:name>
    <c:fmtId val="4"/>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solidFill>
                  <a:schemeClr val="bg1"/>
                </a:solidFill>
              </a:rPr>
              <a:t>Best &amp; Good Students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strRef>
              <c:f>Sheet11!$B$3</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9322-41E6-AF77-321B1C38B34E}"/>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9322-41E6-AF77-321B1C38B34E}"/>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Sheet11!$A$4:$A$6</c:f>
              <c:strCache>
                <c:ptCount val="2"/>
                <c:pt idx="0">
                  <c:v>Best</c:v>
                </c:pt>
                <c:pt idx="1">
                  <c:v>Good</c:v>
                </c:pt>
              </c:strCache>
            </c:strRef>
          </c:cat>
          <c:val>
            <c:numRef>
              <c:f>Sheet11!$B$4:$B$6</c:f>
              <c:numCache>
                <c:formatCode>General</c:formatCode>
                <c:ptCount val="2"/>
                <c:pt idx="0">
                  <c:v>6</c:v>
                </c:pt>
                <c:pt idx="1">
                  <c:v>93</c:v>
                </c:pt>
              </c:numCache>
            </c:numRef>
          </c:val>
          <c:extLst>
            <c:ext xmlns:c16="http://schemas.microsoft.com/office/drawing/2014/chart" uri="{C3380CC4-5D6E-409C-BE32-E72D297353CC}">
              <c16:uniqueId val="{00000004-9322-41E6-AF77-321B1C38B34E}"/>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bg1"/>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95000"/>
        <a:lumOff val="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8" Type="http://schemas.openxmlformats.org/officeDocument/2006/relationships/image" Target="../media/image7.png"/><Relationship Id="rId3" Type="http://schemas.openxmlformats.org/officeDocument/2006/relationships/image" Target="../media/image2.svg"/><Relationship Id="rId7" Type="http://schemas.openxmlformats.org/officeDocument/2006/relationships/image" Target="../media/image6.svg"/><Relationship Id="rId12" Type="http://schemas.openxmlformats.org/officeDocument/2006/relationships/chart" Target="../charts/chart5.xml"/><Relationship Id="rId2" Type="http://schemas.openxmlformats.org/officeDocument/2006/relationships/image" Target="../media/image1.png"/><Relationship Id="rId1" Type="http://schemas.openxmlformats.org/officeDocument/2006/relationships/hyperlink" Target="#Teachers!A1"/><Relationship Id="rId6" Type="http://schemas.openxmlformats.org/officeDocument/2006/relationships/image" Target="../media/image5.png"/><Relationship Id="rId11" Type="http://schemas.openxmlformats.org/officeDocument/2006/relationships/hyperlink" Target="#Events!A1"/><Relationship Id="rId5" Type="http://schemas.openxmlformats.org/officeDocument/2006/relationships/image" Target="../media/image4.svg"/><Relationship Id="rId10" Type="http://schemas.openxmlformats.org/officeDocument/2006/relationships/chart" Target="../charts/chart4.xml"/><Relationship Id="rId4" Type="http://schemas.openxmlformats.org/officeDocument/2006/relationships/image" Target="../media/image3.png"/><Relationship Id="rId9" Type="http://schemas.openxmlformats.org/officeDocument/2006/relationships/image" Target="../media/image8.svg"/></Relationships>
</file>

<file path=xl/drawings/_rels/drawing5.xml.rels><?xml version="1.0" encoding="UTF-8" standalone="yes"?>
<Relationships xmlns="http://schemas.openxmlformats.org/package/2006/relationships"><Relationship Id="rId8" Type="http://schemas.openxmlformats.org/officeDocument/2006/relationships/image" Target="../media/image7.png"/><Relationship Id="rId3" Type="http://schemas.openxmlformats.org/officeDocument/2006/relationships/image" Target="../media/image2.svg"/><Relationship Id="rId7" Type="http://schemas.openxmlformats.org/officeDocument/2006/relationships/image" Target="../media/image6.svg"/><Relationship Id="rId12" Type="http://schemas.openxmlformats.org/officeDocument/2006/relationships/hyperlink" Target="#'Main dashboard'!A1"/><Relationship Id="rId2" Type="http://schemas.openxmlformats.org/officeDocument/2006/relationships/image" Target="../media/image1.png"/><Relationship Id="rId1" Type="http://schemas.openxmlformats.org/officeDocument/2006/relationships/hyperlink" Target="#'Top studentss'!A1"/><Relationship Id="rId6" Type="http://schemas.openxmlformats.org/officeDocument/2006/relationships/image" Target="../media/image5.png"/><Relationship Id="rId11" Type="http://schemas.openxmlformats.org/officeDocument/2006/relationships/image" Target="../media/image10.svg"/><Relationship Id="rId5" Type="http://schemas.openxmlformats.org/officeDocument/2006/relationships/image" Target="../media/image4.svg"/><Relationship Id="rId10" Type="http://schemas.openxmlformats.org/officeDocument/2006/relationships/image" Target="../media/image9.png"/><Relationship Id="rId4" Type="http://schemas.openxmlformats.org/officeDocument/2006/relationships/image" Target="../media/image3.png"/><Relationship Id="rId9" Type="http://schemas.openxmlformats.org/officeDocument/2006/relationships/image" Target="../media/image8.svg"/></Relationships>
</file>

<file path=xl/drawings/_rels/drawing6.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1.jpg"/><Relationship Id="rId18" Type="http://schemas.openxmlformats.org/officeDocument/2006/relationships/hyperlink" Target="https://dissolve.com/stock-photo/Portrait-smiling-female-teacher-standing-royalty-free-image/101-D929-68-565" TargetMode="External"/><Relationship Id="rId3" Type="http://schemas.openxmlformats.org/officeDocument/2006/relationships/image" Target="../media/image2.svg"/><Relationship Id="rId21" Type="http://schemas.openxmlformats.org/officeDocument/2006/relationships/image" Target="../media/image15.jpeg"/><Relationship Id="rId7" Type="http://schemas.openxmlformats.org/officeDocument/2006/relationships/image" Target="../media/image6.svg"/><Relationship Id="rId12" Type="http://schemas.openxmlformats.org/officeDocument/2006/relationships/hyperlink" Target="#'Main dashboard'!A1"/><Relationship Id="rId17" Type="http://schemas.openxmlformats.org/officeDocument/2006/relationships/image" Target="../media/image13.jpeg"/><Relationship Id="rId2" Type="http://schemas.openxmlformats.org/officeDocument/2006/relationships/image" Target="../media/image1.png"/><Relationship Id="rId16" Type="http://schemas.openxmlformats.org/officeDocument/2006/relationships/hyperlink" Target="https://www.piqosity.com/ultimate-isee-upper-level-prep-guide/" TargetMode="External"/><Relationship Id="rId20" Type="http://schemas.openxmlformats.org/officeDocument/2006/relationships/hyperlink" Target="https://www.psdispatch.com/news/57279/man-on-the-street-who-is-your-favorite-teacher" TargetMode="External"/><Relationship Id="rId1" Type="http://schemas.openxmlformats.org/officeDocument/2006/relationships/hyperlink" Target="#Events!A1"/><Relationship Id="rId6" Type="http://schemas.openxmlformats.org/officeDocument/2006/relationships/image" Target="../media/image5.png"/><Relationship Id="rId11" Type="http://schemas.openxmlformats.org/officeDocument/2006/relationships/image" Target="../media/image10.svg"/><Relationship Id="rId5" Type="http://schemas.openxmlformats.org/officeDocument/2006/relationships/image" Target="../media/image4.svg"/><Relationship Id="rId15" Type="http://schemas.openxmlformats.org/officeDocument/2006/relationships/image" Target="../media/image12.jpeg"/><Relationship Id="rId10" Type="http://schemas.openxmlformats.org/officeDocument/2006/relationships/image" Target="../media/image9.png"/><Relationship Id="rId19" Type="http://schemas.openxmlformats.org/officeDocument/2006/relationships/image" Target="../media/image14.jpeg"/><Relationship Id="rId4" Type="http://schemas.openxmlformats.org/officeDocument/2006/relationships/image" Target="../media/image3.png"/><Relationship Id="rId9" Type="http://schemas.openxmlformats.org/officeDocument/2006/relationships/image" Target="../media/image8.svg"/><Relationship Id="rId14" Type="http://schemas.openxmlformats.org/officeDocument/2006/relationships/hyperlink" Target="https://www.learningexplorer.org/6-things-look-choosing-chinese-teacher/" TargetMode="External"/><Relationship Id="rId22" Type="http://schemas.openxmlformats.org/officeDocument/2006/relationships/hyperlink" Target="https://www.eonline.com/photos/9548/6-things-you-need-to-get-party-ready/305847" TargetMode="External"/></Relationships>
</file>

<file path=xl/drawings/_rels/drawing7.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6.emf"/><Relationship Id="rId3" Type="http://schemas.openxmlformats.org/officeDocument/2006/relationships/image" Target="../media/image2.svg"/><Relationship Id="rId7" Type="http://schemas.openxmlformats.org/officeDocument/2006/relationships/image" Target="../media/image6.svg"/><Relationship Id="rId12" Type="http://schemas.openxmlformats.org/officeDocument/2006/relationships/hyperlink" Target="#'Main dashboard'!A1"/><Relationship Id="rId17" Type="http://schemas.openxmlformats.org/officeDocument/2006/relationships/image" Target="../media/image18.png"/><Relationship Id="rId2" Type="http://schemas.openxmlformats.org/officeDocument/2006/relationships/image" Target="../media/image1.png"/><Relationship Id="rId16" Type="http://schemas.microsoft.com/office/2017/06/relationships/model3d" Target="../media/model3d2.glb"/><Relationship Id="rId1" Type="http://schemas.openxmlformats.org/officeDocument/2006/relationships/hyperlink" Target="#'Top Students'!A1"/><Relationship Id="rId6" Type="http://schemas.openxmlformats.org/officeDocument/2006/relationships/image" Target="../media/image5.png"/><Relationship Id="rId11" Type="http://schemas.openxmlformats.org/officeDocument/2006/relationships/image" Target="../media/image10.svg"/><Relationship Id="rId5" Type="http://schemas.openxmlformats.org/officeDocument/2006/relationships/image" Target="../media/image4.svg"/><Relationship Id="rId15" Type="http://schemas.openxmlformats.org/officeDocument/2006/relationships/image" Target="../media/image17.png"/><Relationship Id="rId10" Type="http://schemas.openxmlformats.org/officeDocument/2006/relationships/image" Target="../media/image9.png"/><Relationship Id="rId4" Type="http://schemas.openxmlformats.org/officeDocument/2006/relationships/image" Target="../media/image3.png"/><Relationship Id="rId9" Type="http://schemas.openxmlformats.org/officeDocument/2006/relationships/image" Target="../media/image8.svg"/><Relationship Id="rId14" Type="http://schemas.microsoft.com/office/2017/06/relationships/model3d" Target="../media/model3d1.glb"/></Relationships>
</file>

<file path=xl/drawings/drawing1.xml><?xml version="1.0" encoding="utf-8"?>
<xdr:wsDr xmlns:xdr="http://schemas.openxmlformats.org/drawingml/2006/spreadsheetDrawing" xmlns:a="http://schemas.openxmlformats.org/drawingml/2006/main">
  <xdr:twoCellAnchor>
    <xdr:from>
      <xdr:col>2</xdr:col>
      <xdr:colOff>613410</xdr:colOff>
      <xdr:row>3</xdr:row>
      <xdr:rowOff>137160</xdr:rowOff>
    </xdr:from>
    <xdr:to>
      <xdr:col>8</xdr:col>
      <xdr:colOff>228600</xdr:colOff>
      <xdr:row>14</xdr:row>
      <xdr:rowOff>224790</xdr:rowOff>
    </xdr:to>
    <xdr:graphicFrame macro="">
      <xdr:nvGraphicFramePr>
        <xdr:cNvPr id="2" name="Chart 1">
          <a:extLst>
            <a:ext uri="{FF2B5EF4-FFF2-40B4-BE49-F238E27FC236}">
              <a16:creationId xmlns:a16="http://schemas.microsoft.com/office/drawing/2014/main" id="{5ABA552C-C431-63E8-E04A-65C3255E00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1870710</xdr:colOff>
      <xdr:row>4</xdr:row>
      <xdr:rowOff>57150</xdr:rowOff>
    </xdr:from>
    <xdr:to>
      <xdr:col>3</xdr:col>
      <xdr:colOff>411480</xdr:colOff>
      <xdr:row>10</xdr:row>
      <xdr:rowOff>68580</xdr:rowOff>
    </xdr:to>
    <xdr:graphicFrame macro="">
      <xdr:nvGraphicFramePr>
        <xdr:cNvPr id="2" name="Chart 1">
          <a:extLst>
            <a:ext uri="{FF2B5EF4-FFF2-40B4-BE49-F238E27FC236}">
              <a16:creationId xmlns:a16="http://schemas.microsoft.com/office/drawing/2014/main" id="{DD761112-2437-DA79-8000-9ECEC4CB3C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407670</xdr:colOff>
      <xdr:row>1</xdr:row>
      <xdr:rowOff>247650</xdr:rowOff>
    </xdr:from>
    <xdr:to>
      <xdr:col>7</xdr:col>
      <xdr:colOff>102870</xdr:colOff>
      <xdr:row>12</xdr:row>
      <xdr:rowOff>57150</xdr:rowOff>
    </xdr:to>
    <xdr:graphicFrame macro="">
      <xdr:nvGraphicFramePr>
        <xdr:cNvPr id="2" name="Chart 1">
          <a:extLst>
            <a:ext uri="{FF2B5EF4-FFF2-40B4-BE49-F238E27FC236}">
              <a16:creationId xmlns:a16="http://schemas.microsoft.com/office/drawing/2014/main" id="{92CF45C6-8939-90F2-41C7-617FA9FC81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777240</xdr:colOff>
      <xdr:row>11</xdr:row>
      <xdr:rowOff>30480</xdr:rowOff>
    </xdr:from>
    <xdr:to>
      <xdr:col>3</xdr:col>
      <xdr:colOff>868680</xdr:colOff>
      <xdr:row>15</xdr:row>
      <xdr:rowOff>68580</xdr:rowOff>
    </xdr:to>
    <mc:AlternateContent xmlns:mc="http://schemas.openxmlformats.org/markup-compatibility/2006" xmlns:tsle="http://schemas.microsoft.com/office/drawing/2012/timeslicer">
      <mc:Choice Requires="tsle">
        <xdr:graphicFrame macro="">
          <xdr:nvGraphicFramePr>
            <xdr:cNvPr id="3" name="Full Date">
              <a:extLst>
                <a:ext uri="{FF2B5EF4-FFF2-40B4-BE49-F238E27FC236}">
                  <a16:creationId xmlns:a16="http://schemas.microsoft.com/office/drawing/2014/main" id="{85E9B15C-96D3-FEB8-A2AC-D60F2F273232}"/>
                </a:ext>
              </a:extLst>
            </xdr:cNvPr>
            <xdr:cNvGraphicFramePr/>
          </xdr:nvGraphicFramePr>
          <xdr:xfrm>
            <a:off x="0" y="0"/>
            <a:ext cx="0" cy="0"/>
          </xdr:xfrm>
          <a:graphic>
            <a:graphicData uri="http://schemas.microsoft.com/office/drawing/2012/timeslicer">
              <tsle:timeslicer name="Full Date"/>
            </a:graphicData>
          </a:graphic>
        </xdr:graphicFrame>
      </mc:Choice>
      <mc:Fallback xmlns="">
        <xdr:sp macro="" textlink="">
          <xdr:nvSpPr>
            <xdr:cNvPr id="0" name=""/>
            <xdr:cNvSpPr>
              <a:spLocks noTextEdit="1"/>
            </xdr:cNvSpPr>
          </xdr:nvSpPr>
          <xdr:spPr>
            <a:xfrm>
              <a:off x="777240" y="2964180"/>
              <a:ext cx="5067300" cy="11049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5</xdr:col>
      <xdr:colOff>167640</xdr:colOff>
      <xdr:row>7</xdr:row>
      <xdr:rowOff>144781</xdr:rowOff>
    </xdr:from>
    <xdr:to>
      <xdr:col>11</xdr:col>
      <xdr:colOff>411480</xdr:colOff>
      <xdr:row>15</xdr:row>
      <xdr:rowOff>30480</xdr:rowOff>
    </xdr:to>
    <mc:AlternateContent xmlns:mc="http://schemas.openxmlformats.org/markup-compatibility/2006" xmlns:a14="http://schemas.microsoft.com/office/drawing/2010/main">
      <mc:Choice Requires="a14">
        <xdr:graphicFrame macro="">
          <xdr:nvGraphicFramePr>
            <xdr:cNvPr id="4" name="Day">
              <a:extLst>
                <a:ext uri="{FF2B5EF4-FFF2-40B4-BE49-F238E27FC236}">
                  <a16:creationId xmlns:a16="http://schemas.microsoft.com/office/drawing/2014/main" id="{B28A8A3B-236C-E9F9-4AB7-A914D90EA1B3}"/>
                </a:ext>
              </a:extLst>
            </xdr:cNvPr>
            <xdr:cNvGraphicFramePr/>
          </xdr:nvGraphicFramePr>
          <xdr:xfrm>
            <a:off x="0" y="0"/>
            <a:ext cx="0" cy="0"/>
          </xdr:xfrm>
          <a:graphic>
            <a:graphicData uri="http://schemas.microsoft.com/office/drawing/2010/slicer">
              <sle:slicer xmlns:sle="http://schemas.microsoft.com/office/drawing/2010/slicer" name="Day"/>
            </a:graphicData>
          </a:graphic>
        </xdr:graphicFrame>
      </mc:Choice>
      <mc:Fallback xmlns="">
        <xdr:sp macro="" textlink="">
          <xdr:nvSpPr>
            <xdr:cNvPr id="0" name=""/>
            <xdr:cNvSpPr>
              <a:spLocks noTextEdit="1"/>
            </xdr:cNvSpPr>
          </xdr:nvSpPr>
          <xdr:spPr>
            <a:xfrm>
              <a:off x="7094220" y="2011681"/>
              <a:ext cx="6096000" cy="20192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376297</xdr:colOff>
      <xdr:row>34</xdr:row>
      <xdr:rowOff>122296</xdr:rowOff>
    </xdr:to>
    <xdr:sp macro="" textlink="">
      <xdr:nvSpPr>
        <xdr:cNvPr id="2" name="Rectangle 1">
          <a:extLst>
            <a:ext uri="{FF2B5EF4-FFF2-40B4-BE49-F238E27FC236}">
              <a16:creationId xmlns:a16="http://schemas.microsoft.com/office/drawing/2014/main" id="{FF8D0A62-EFDA-7CE5-BD35-779D2CDC3A42}"/>
            </a:ext>
          </a:extLst>
        </xdr:cNvPr>
        <xdr:cNvSpPr/>
      </xdr:nvSpPr>
      <xdr:spPr>
        <a:xfrm>
          <a:off x="0" y="0"/>
          <a:ext cx="2333038" cy="9078148"/>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583261</xdr:colOff>
      <xdr:row>2</xdr:row>
      <xdr:rowOff>56446</xdr:rowOff>
    </xdr:from>
    <xdr:to>
      <xdr:col>2</xdr:col>
      <xdr:colOff>376301</xdr:colOff>
      <xdr:row>31</xdr:row>
      <xdr:rowOff>94076</xdr:rowOff>
    </xdr:to>
    <xdr:sp macro="" textlink="">
      <xdr:nvSpPr>
        <xdr:cNvPr id="4" name="Rectangle: Top Corners Rounded 3">
          <a:extLst>
            <a:ext uri="{FF2B5EF4-FFF2-40B4-BE49-F238E27FC236}">
              <a16:creationId xmlns:a16="http://schemas.microsoft.com/office/drawing/2014/main" id="{25E1C52B-68EB-3A26-AFB2-F192E7F034AD}"/>
            </a:ext>
          </a:extLst>
        </xdr:cNvPr>
        <xdr:cNvSpPr/>
      </xdr:nvSpPr>
      <xdr:spPr>
        <a:xfrm rot="16200000">
          <a:off x="-2380071" y="3546593"/>
          <a:ext cx="7676445" cy="1749781"/>
        </a:xfrm>
        <a:prstGeom prst="round2SameRect">
          <a:avLst/>
        </a:prstGeom>
        <a:solidFill>
          <a:srgbClr val="A860A3"/>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endParaRPr>
        </a:p>
      </xdr:txBody>
    </xdr:sp>
    <xdr:clientData/>
  </xdr:twoCellAnchor>
  <xdr:twoCellAnchor>
    <xdr:from>
      <xdr:col>1</xdr:col>
      <xdr:colOff>103479</xdr:colOff>
      <xdr:row>4</xdr:row>
      <xdr:rowOff>37631</xdr:rowOff>
    </xdr:from>
    <xdr:to>
      <xdr:col>2</xdr:col>
      <xdr:colOff>395112</xdr:colOff>
      <xdr:row>9</xdr:row>
      <xdr:rowOff>141110</xdr:rowOff>
    </xdr:to>
    <xdr:sp macro="" textlink="">
      <xdr:nvSpPr>
        <xdr:cNvPr id="17" name="Freeform: Shape 16">
          <a:extLst>
            <a:ext uri="{FF2B5EF4-FFF2-40B4-BE49-F238E27FC236}">
              <a16:creationId xmlns:a16="http://schemas.microsoft.com/office/drawing/2014/main" id="{F859AC13-8141-0D2B-E001-A37F230ADF42}"/>
            </a:ext>
          </a:extLst>
        </xdr:cNvPr>
        <xdr:cNvSpPr/>
      </xdr:nvSpPr>
      <xdr:spPr>
        <a:xfrm>
          <a:off x="1081849" y="1091261"/>
          <a:ext cx="1270004" cy="1420516"/>
        </a:xfrm>
        <a:custGeom>
          <a:avLst/>
          <a:gdLst>
            <a:gd name="connsiteX0" fmla="*/ 1744080 w 1744080"/>
            <a:gd name="connsiteY0" fmla="*/ 0 h 1684688"/>
            <a:gd name="connsiteX1" fmla="*/ 1744080 w 1744080"/>
            <a:gd name="connsiteY1" fmla="*/ 1662309 h 1684688"/>
            <a:gd name="connsiteX2" fmla="*/ 1737873 w 1744080"/>
            <a:gd name="connsiteY2" fmla="*/ 1684688 h 1684688"/>
            <a:gd name="connsiteX3" fmla="*/ 1503782 w 1744080"/>
            <a:gd name="connsiteY3" fmla="*/ 1255974 h 1684688"/>
            <a:gd name="connsiteX4" fmla="*/ 1124801 w 1744080"/>
            <a:gd name="connsiteY4" fmla="*/ 1171436 h 1684688"/>
            <a:gd name="connsiteX5" fmla="*/ 1122967 w 1744080"/>
            <a:gd name="connsiteY5" fmla="*/ 1168056 h 1684688"/>
            <a:gd name="connsiteX6" fmla="*/ 1122967 w 1744080"/>
            <a:gd name="connsiteY6" fmla="*/ 1168057 h 1684688"/>
            <a:gd name="connsiteX7" fmla="*/ 1122967 w 1744080"/>
            <a:gd name="connsiteY7" fmla="*/ 1169425 h 1684688"/>
            <a:gd name="connsiteX8" fmla="*/ 0 w 1744080"/>
            <a:gd name="connsiteY8" fmla="*/ 1169425 h 1684688"/>
            <a:gd name="connsiteX9" fmla="*/ 0 w 1744080"/>
            <a:gd name="connsiteY9" fmla="*/ 651220 h 1684688"/>
            <a:gd name="connsiteX10" fmla="*/ 1118831 w 1744080"/>
            <a:gd name="connsiteY10" fmla="*/ 651220 h 1684688"/>
            <a:gd name="connsiteX11" fmla="*/ 1122967 w 1744080"/>
            <a:gd name="connsiteY11" fmla="*/ 651220 h 1684688"/>
            <a:gd name="connsiteX12" fmla="*/ 1122967 w 1744080"/>
            <a:gd name="connsiteY12" fmla="*/ 651219 h 1684688"/>
            <a:gd name="connsiteX13" fmla="*/ 1118831 w 1744080"/>
            <a:gd name="connsiteY13" fmla="*/ 651219 h 1684688"/>
            <a:gd name="connsiteX14" fmla="*/ 1122163 w 1744080"/>
            <a:gd name="connsiteY14" fmla="*/ 637681 h 1684688"/>
            <a:gd name="connsiteX15" fmla="*/ 1193258 w 1744080"/>
            <a:gd name="connsiteY15" fmla="*/ 634094 h 1684688"/>
            <a:gd name="connsiteX16" fmla="*/ 1501648 w 1744080"/>
            <a:gd name="connsiteY16" fmla="*/ 474592 h 1684688"/>
            <a:gd name="connsiteX17" fmla="*/ 1725753 w 1744080"/>
            <a:gd name="connsiteY17" fmla="*/ 29935 h 1684688"/>
            <a:gd name="connsiteX18" fmla="*/ 1744080 w 1744080"/>
            <a:gd name="connsiteY18" fmla="*/ 0 h 168468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Lst>
          <a:rect l="l" t="t" r="r" b="b"/>
          <a:pathLst>
            <a:path w="1744080" h="1684688">
              <a:moveTo>
                <a:pt x="1744080" y="0"/>
              </a:moveTo>
              <a:lnTo>
                <a:pt x="1744080" y="1662309"/>
              </a:lnTo>
              <a:lnTo>
                <a:pt x="1737873" y="1684688"/>
              </a:lnTo>
              <a:cubicBezTo>
                <a:pt x="1671098" y="1666038"/>
                <a:pt x="1606424" y="1344131"/>
                <a:pt x="1503782" y="1255974"/>
              </a:cubicBezTo>
              <a:cubicBezTo>
                <a:pt x="1413970" y="1178836"/>
                <a:pt x="1201887" y="1251002"/>
                <a:pt x="1124801" y="1171436"/>
              </a:cubicBezTo>
              <a:lnTo>
                <a:pt x="1122967" y="1168056"/>
              </a:lnTo>
              <a:lnTo>
                <a:pt x="1122967" y="1168057"/>
              </a:lnTo>
              <a:lnTo>
                <a:pt x="1122967" y="1169425"/>
              </a:lnTo>
              <a:lnTo>
                <a:pt x="0" y="1169425"/>
              </a:lnTo>
              <a:lnTo>
                <a:pt x="0" y="651220"/>
              </a:lnTo>
              <a:lnTo>
                <a:pt x="1118831" y="651220"/>
              </a:lnTo>
              <a:lnTo>
                <a:pt x="1122967" y="651220"/>
              </a:lnTo>
              <a:lnTo>
                <a:pt x="1122967" y="651219"/>
              </a:lnTo>
              <a:lnTo>
                <a:pt x="1118831" y="651219"/>
              </a:lnTo>
              <a:lnTo>
                <a:pt x="1122163" y="637681"/>
              </a:lnTo>
              <a:cubicBezTo>
                <a:pt x="1135833" y="591178"/>
                <a:pt x="1136921" y="661924"/>
                <a:pt x="1193258" y="634094"/>
              </a:cubicBezTo>
              <a:cubicBezTo>
                <a:pt x="1257642" y="602290"/>
                <a:pt x="1410889" y="581126"/>
                <a:pt x="1501648" y="474592"/>
              </a:cubicBezTo>
              <a:cubicBezTo>
                <a:pt x="1569411" y="400619"/>
                <a:pt x="1652697" y="165202"/>
                <a:pt x="1725753" y="29935"/>
              </a:cubicBezTo>
              <a:lnTo>
                <a:pt x="1744080" y="0"/>
              </a:lnTo>
              <a:close/>
            </a:path>
          </a:pathLst>
        </a:cu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2</xdr:col>
      <xdr:colOff>385700</xdr:colOff>
      <xdr:row>2</xdr:row>
      <xdr:rowOff>65853</xdr:rowOff>
    </xdr:from>
    <xdr:to>
      <xdr:col>17</xdr:col>
      <xdr:colOff>272813</xdr:colOff>
      <xdr:row>31</xdr:row>
      <xdr:rowOff>103486</xdr:rowOff>
    </xdr:to>
    <xdr:sp macro="" textlink="">
      <xdr:nvSpPr>
        <xdr:cNvPr id="5" name="Rectangle: Top Corners Rounded 4">
          <a:extLst>
            <a:ext uri="{FF2B5EF4-FFF2-40B4-BE49-F238E27FC236}">
              <a16:creationId xmlns:a16="http://schemas.microsoft.com/office/drawing/2014/main" id="{B5460F7D-73D1-C3E4-B143-30084673272C}"/>
            </a:ext>
          </a:extLst>
        </xdr:cNvPr>
        <xdr:cNvSpPr/>
      </xdr:nvSpPr>
      <xdr:spPr>
        <a:xfrm rot="5400000">
          <a:off x="5785551" y="-2850442"/>
          <a:ext cx="7676448" cy="14562668"/>
        </a:xfrm>
        <a:prstGeom prst="round2SameRect">
          <a:avLst>
            <a:gd name="adj1" fmla="val 2084"/>
            <a:gd name="adj2" fmla="val 0"/>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IN" sz="1100">
            <a:ln>
              <a:noFill/>
            </a:ln>
          </a:endParaRPr>
        </a:p>
      </xdr:txBody>
    </xdr:sp>
    <xdr:clientData/>
  </xdr:twoCellAnchor>
  <xdr:twoCellAnchor>
    <xdr:from>
      <xdr:col>1</xdr:col>
      <xdr:colOff>84668</xdr:colOff>
      <xdr:row>6</xdr:row>
      <xdr:rowOff>141112</xdr:rowOff>
    </xdr:from>
    <xdr:to>
      <xdr:col>2</xdr:col>
      <xdr:colOff>178740</xdr:colOff>
      <xdr:row>25</xdr:row>
      <xdr:rowOff>150519</xdr:rowOff>
    </xdr:to>
    <xdr:sp macro="" textlink="">
      <xdr:nvSpPr>
        <xdr:cNvPr id="20" name="TextBox 19">
          <a:hlinkClick xmlns:r="http://schemas.openxmlformats.org/officeDocument/2006/relationships" r:id="rId1"/>
          <a:extLst>
            <a:ext uri="{FF2B5EF4-FFF2-40B4-BE49-F238E27FC236}">
              <a16:creationId xmlns:a16="http://schemas.microsoft.com/office/drawing/2014/main" id="{9632C23E-7662-8778-3E14-4BBA00E9738E}"/>
            </a:ext>
          </a:extLst>
        </xdr:cNvPr>
        <xdr:cNvSpPr txBox="1"/>
      </xdr:nvSpPr>
      <xdr:spPr>
        <a:xfrm>
          <a:off x="1063038" y="1721556"/>
          <a:ext cx="1072443" cy="50141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lstStyle/>
        <a:p>
          <a:r>
            <a:rPr lang="en-IN" sz="1200" b="1">
              <a:ln>
                <a:noFill/>
              </a:ln>
              <a:latin typeface="Abadi" panose="020B0604020104020204" pitchFamily="34" charset="0"/>
            </a:rPr>
            <a:t>Dashboard</a:t>
          </a:r>
        </a:p>
        <a:p>
          <a:endParaRPr lang="en-IN" sz="1200">
            <a:ln>
              <a:noFill/>
            </a:ln>
          </a:endParaRPr>
        </a:p>
        <a:p>
          <a:endParaRPr lang="en-IN" sz="1200">
            <a:ln>
              <a:noFill/>
            </a:ln>
          </a:endParaRPr>
        </a:p>
        <a:p>
          <a:endParaRPr lang="en-IN" sz="1200">
            <a:ln>
              <a:noFill/>
            </a:ln>
          </a:endParaRPr>
        </a:p>
        <a:p>
          <a:r>
            <a:rPr lang="en-IN" sz="1200" b="1">
              <a:ln>
                <a:noFill/>
              </a:ln>
              <a:latin typeface="Abadi" panose="020B0604020104020204" pitchFamily="34" charset="0"/>
            </a:rPr>
            <a:t>Students</a:t>
          </a:r>
        </a:p>
        <a:p>
          <a:endParaRPr lang="en-IN" sz="1100">
            <a:ln>
              <a:noFill/>
            </a:ln>
          </a:endParaRPr>
        </a:p>
        <a:p>
          <a:endParaRPr lang="en-IN" sz="1100">
            <a:ln>
              <a:noFill/>
            </a:ln>
          </a:endParaRPr>
        </a:p>
        <a:p>
          <a:endParaRPr lang="en-IN" sz="1100" b="1">
            <a:ln>
              <a:noFill/>
            </a:ln>
            <a:solidFill>
              <a:schemeClr val="dk1"/>
            </a:solidFill>
            <a:latin typeface="Abadi" panose="020B0604020104020204" pitchFamily="34" charset="0"/>
            <a:ea typeface="+mn-ea"/>
            <a:cs typeface="+mn-cs"/>
          </a:endParaRPr>
        </a:p>
        <a:p>
          <a:r>
            <a:rPr lang="en-IN" sz="1200" b="1">
              <a:ln>
                <a:noFill/>
              </a:ln>
              <a:latin typeface="Abadi" panose="020B0604020104020204" pitchFamily="34" charset="0"/>
            </a:rPr>
            <a:t>Teachers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Parents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Events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Exams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Assessments</a:t>
          </a:r>
        </a:p>
      </xdr:txBody>
    </xdr:sp>
    <xdr:clientData/>
  </xdr:twoCellAnchor>
  <xdr:twoCellAnchor>
    <xdr:from>
      <xdr:col>2</xdr:col>
      <xdr:colOff>573850</xdr:colOff>
      <xdr:row>2</xdr:row>
      <xdr:rowOff>75259</xdr:rowOff>
    </xdr:from>
    <xdr:to>
      <xdr:col>16</xdr:col>
      <xdr:colOff>903110</xdr:colOff>
      <xdr:row>3</xdr:row>
      <xdr:rowOff>225778</xdr:rowOff>
    </xdr:to>
    <xdr:sp macro="" textlink="">
      <xdr:nvSpPr>
        <xdr:cNvPr id="21" name="Rectangle 20">
          <a:extLst>
            <a:ext uri="{FF2B5EF4-FFF2-40B4-BE49-F238E27FC236}">
              <a16:creationId xmlns:a16="http://schemas.microsoft.com/office/drawing/2014/main" id="{F30632A8-CD46-5956-4EF6-C2FC8A640EA8}"/>
            </a:ext>
          </a:extLst>
        </xdr:cNvPr>
        <xdr:cNvSpPr/>
      </xdr:nvSpPr>
      <xdr:spPr>
        <a:xfrm>
          <a:off x="2530591" y="602074"/>
          <a:ext cx="14026445" cy="4139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940740</xdr:colOff>
      <xdr:row>4</xdr:row>
      <xdr:rowOff>56449</xdr:rowOff>
    </xdr:from>
    <xdr:to>
      <xdr:col>5</xdr:col>
      <xdr:colOff>856075</xdr:colOff>
      <xdr:row>8</xdr:row>
      <xdr:rowOff>131704</xdr:rowOff>
    </xdr:to>
    <xdr:grpSp>
      <xdr:nvGrpSpPr>
        <xdr:cNvPr id="24" name="Group 23">
          <a:extLst>
            <a:ext uri="{FF2B5EF4-FFF2-40B4-BE49-F238E27FC236}">
              <a16:creationId xmlns:a16="http://schemas.microsoft.com/office/drawing/2014/main" id="{7B3E27C6-4507-1B0C-D3F6-E58DC6FDA499}"/>
            </a:ext>
          </a:extLst>
        </xdr:cNvPr>
        <xdr:cNvGrpSpPr/>
      </xdr:nvGrpSpPr>
      <xdr:grpSpPr>
        <a:xfrm>
          <a:off x="2897481" y="1110079"/>
          <a:ext cx="2850446" cy="1128884"/>
          <a:chOff x="4346221" y="1740375"/>
          <a:chExt cx="2549409" cy="987777"/>
        </a:xfrm>
      </xdr:grpSpPr>
      <xdr:sp macro="" textlink="">
        <xdr:nvSpPr>
          <xdr:cNvPr id="22" name="Rectangle: Top Corners Rounded 21">
            <a:extLst>
              <a:ext uri="{FF2B5EF4-FFF2-40B4-BE49-F238E27FC236}">
                <a16:creationId xmlns:a16="http://schemas.microsoft.com/office/drawing/2014/main" id="{3EAF0892-CED0-2C1C-45E6-7C2C7B67ED5E}"/>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3" name="Rectangle: Top Corners Rounded 22">
            <a:extLst>
              <a:ext uri="{FF2B5EF4-FFF2-40B4-BE49-F238E27FC236}">
                <a16:creationId xmlns:a16="http://schemas.microsoft.com/office/drawing/2014/main" id="{A0150163-A43E-641C-DABA-E32AF328608A}"/>
              </a:ext>
            </a:extLst>
          </xdr:cNvPr>
          <xdr:cNvSpPr/>
        </xdr:nvSpPr>
        <xdr:spPr>
          <a:xfrm rot="16200000">
            <a:off x="3937000" y="2149596"/>
            <a:ext cx="978371" cy="159929"/>
          </a:xfrm>
          <a:prstGeom prst="round2Same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6</xdr:col>
      <xdr:colOff>517405</xdr:colOff>
      <xdr:row>4</xdr:row>
      <xdr:rowOff>56449</xdr:rowOff>
    </xdr:from>
    <xdr:to>
      <xdr:col>9</xdr:col>
      <xdr:colOff>432740</xdr:colOff>
      <xdr:row>8</xdr:row>
      <xdr:rowOff>131704</xdr:rowOff>
    </xdr:to>
    <xdr:grpSp>
      <xdr:nvGrpSpPr>
        <xdr:cNvPr id="34" name="Group 33">
          <a:extLst>
            <a:ext uri="{FF2B5EF4-FFF2-40B4-BE49-F238E27FC236}">
              <a16:creationId xmlns:a16="http://schemas.microsoft.com/office/drawing/2014/main" id="{CE3684C9-B4B2-BD37-0BAC-CB7F89536EBE}"/>
            </a:ext>
          </a:extLst>
        </xdr:cNvPr>
        <xdr:cNvGrpSpPr/>
      </xdr:nvGrpSpPr>
      <xdr:grpSpPr>
        <a:xfrm>
          <a:off x="6387627" y="1110079"/>
          <a:ext cx="2850446" cy="1128884"/>
          <a:chOff x="4346221" y="1740375"/>
          <a:chExt cx="2549409" cy="987777"/>
        </a:xfrm>
      </xdr:grpSpPr>
      <xdr:sp macro="" textlink="">
        <xdr:nvSpPr>
          <xdr:cNvPr id="35" name="Rectangle: Top Corners Rounded 34">
            <a:extLst>
              <a:ext uri="{FF2B5EF4-FFF2-40B4-BE49-F238E27FC236}">
                <a16:creationId xmlns:a16="http://schemas.microsoft.com/office/drawing/2014/main" id="{26BF70E8-47F5-FFC6-38D4-CA5FEF4C5566}"/>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6" name="Rectangle: Top Corners Rounded 35">
            <a:extLst>
              <a:ext uri="{FF2B5EF4-FFF2-40B4-BE49-F238E27FC236}">
                <a16:creationId xmlns:a16="http://schemas.microsoft.com/office/drawing/2014/main" id="{41529FAE-8095-F1E7-965E-2BD5844D5FE3}"/>
              </a:ext>
            </a:extLst>
          </xdr:cNvPr>
          <xdr:cNvSpPr/>
        </xdr:nvSpPr>
        <xdr:spPr>
          <a:xfrm rot="16200000">
            <a:off x="3937000" y="2149596"/>
            <a:ext cx="978371" cy="159929"/>
          </a:xfrm>
          <a:prstGeom prst="round2SameRect">
            <a:avLst/>
          </a:prstGeom>
          <a:solidFill>
            <a:schemeClr val="accent6">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10</xdr:col>
      <xdr:colOff>178739</xdr:colOff>
      <xdr:row>4</xdr:row>
      <xdr:rowOff>47042</xdr:rowOff>
    </xdr:from>
    <xdr:to>
      <xdr:col>13</xdr:col>
      <xdr:colOff>94074</xdr:colOff>
      <xdr:row>8</xdr:row>
      <xdr:rowOff>122297</xdr:rowOff>
    </xdr:to>
    <xdr:grpSp>
      <xdr:nvGrpSpPr>
        <xdr:cNvPr id="37" name="Group 36">
          <a:extLst>
            <a:ext uri="{FF2B5EF4-FFF2-40B4-BE49-F238E27FC236}">
              <a16:creationId xmlns:a16="http://schemas.microsoft.com/office/drawing/2014/main" id="{F306CFCE-F599-4BFD-5F08-49C7C4A6E079}"/>
            </a:ext>
          </a:extLst>
        </xdr:cNvPr>
        <xdr:cNvGrpSpPr/>
      </xdr:nvGrpSpPr>
      <xdr:grpSpPr>
        <a:xfrm>
          <a:off x="9962443" y="1100672"/>
          <a:ext cx="2850446" cy="1128884"/>
          <a:chOff x="4346221" y="1740375"/>
          <a:chExt cx="2549409" cy="987777"/>
        </a:xfrm>
      </xdr:grpSpPr>
      <xdr:sp macro="" textlink="">
        <xdr:nvSpPr>
          <xdr:cNvPr id="38" name="Rectangle: Top Corners Rounded 37">
            <a:extLst>
              <a:ext uri="{FF2B5EF4-FFF2-40B4-BE49-F238E27FC236}">
                <a16:creationId xmlns:a16="http://schemas.microsoft.com/office/drawing/2014/main" id="{933319A3-7A63-DCCC-6B5E-B1F3E1C6ED28}"/>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9" name="Rectangle: Top Corners Rounded 38">
            <a:extLst>
              <a:ext uri="{FF2B5EF4-FFF2-40B4-BE49-F238E27FC236}">
                <a16:creationId xmlns:a16="http://schemas.microsoft.com/office/drawing/2014/main" id="{5720574F-E914-A2A4-F5D3-A3473B367740}"/>
              </a:ext>
            </a:extLst>
          </xdr:cNvPr>
          <xdr:cNvSpPr/>
        </xdr:nvSpPr>
        <xdr:spPr>
          <a:xfrm rot="16200000">
            <a:off x="3937000" y="2149596"/>
            <a:ext cx="978371" cy="159929"/>
          </a:xfrm>
          <a:prstGeom prst="round2SameRect">
            <a:avLst/>
          </a:prstGeom>
          <a:solidFill>
            <a:schemeClr val="accent1">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13</xdr:col>
      <xdr:colOff>837257</xdr:colOff>
      <xdr:row>4</xdr:row>
      <xdr:rowOff>28226</xdr:rowOff>
    </xdr:from>
    <xdr:to>
      <xdr:col>16</xdr:col>
      <xdr:colOff>752592</xdr:colOff>
      <xdr:row>8</xdr:row>
      <xdr:rowOff>103481</xdr:rowOff>
    </xdr:to>
    <xdr:grpSp>
      <xdr:nvGrpSpPr>
        <xdr:cNvPr id="40" name="Group 39">
          <a:extLst>
            <a:ext uri="{FF2B5EF4-FFF2-40B4-BE49-F238E27FC236}">
              <a16:creationId xmlns:a16="http://schemas.microsoft.com/office/drawing/2014/main" id="{A9AC397E-C058-32DA-ABC4-3825D8DBA4BA}"/>
            </a:ext>
          </a:extLst>
        </xdr:cNvPr>
        <xdr:cNvGrpSpPr/>
      </xdr:nvGrpSpPr>
      <xdr:grpSpPr>
        <a:xfrm>
          <a:off x="13556072" y="1081856"/>
          <a:ext cx="2850446" cy="1128884"/>
          <a:chOff x="4346221" y="1740375"/>
          <a:chExt cx="2549409" cy="987777"/>
        </a:xfrm>
      </xdr:grpSpPr>
      <xdr:sp macro="" textlink="">
        <xdr:nvSpPr>
          <xdr:cNvPr id="41" name="Rectangle: Top Corners Rounded 40">
            <a:extLst>
              <a:ext uri="{FF2B5EF4-FFF2-40B4-BE49-F238E27FC236}">
                <a16:creationId xmlns:a16="http://schemas.microsoft.com/office/drawing/2014/main" id="{E1670C7C-9AAA-F275-11E9-30BA3711A79D}"/>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Rectangle: Top Corners Rounded 41">
            <a:extLst>
              <a:ext uri="{FF2B5EF4-FFF2-40B4-BE49-F238E27FC236}">
                <a16:creationId xmlns:a16="http://schemas.microsoft.com/office/drawing/2014/main" id="{DC0206C8-DD37-A85E-68CE-13EF917D36B3}"/>
              </a:ext>
            </a:extLst>
          </xdr:cNvPr>
          <xdr:cNvSpPr/>
        </xdr:nvSpPr>
        <xdr:spPr>
          <a:xfrm rot="16200000">
            <a:off x="3937000" y="2149596"/>
            <a:ext cx="978371" cy="159929"/>
          </a:xfrm>
          <a:prstGeom prst="round2SameRect">
            <a:avLst/>
          </a:prstGeom>
          <a:solidFill>
            <a:schemeClr val="accent4">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3</xdr:col>
      <xdr:colOff>150517</xdr:colOff>
      <xdr:row>9</xdr:row>
      <xdr:rowOff>206962</xdr:rowOff>
    </xdr:from>
    <xdr:to>
      <xdr:col>9</xdr:col>
      <xdr:colOff>696148</xdr:colOff>
      <xdr:row>19</xdr:row>
      <xdr:rowOff>244592</xdr:rowOff>
    </xdr:to>
    <xdr:sp macro="" textlink="">
      <xdr:nvSpPr>
        <xdr:cNvPr id="43" name="Rectangle 42">
          <a:extLst>
            <a:ext uri="{FF2B5EF4-FFF2-40B4-BE49-F238E27FC236}">
              <a16:creationId xmlns:a16="http://schemas.microsoft.com/office/drawing/2014/main" id="{D679082F-3FB2-20C3-DE12-71CE15658FCE}"/>
            </a:ext>
          </a:extLst>
        </xdr:cNvPr>
        <xdr:cNvSpPr/>
      </xdr:nvSpPr>
      <xdr:spPr>
        <a:xfrm>
          <a:off x="3085628" y="2577629"/>
          <a:ext cx="6415853" cy="2671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28221</xdr:colOff>
      <xdr:row>9</xdr:row>
      <xdr:rowOff>188147</xdr:rowOff>
    </xdr:from>
    <xdr:to>
      <xdr:col>16</xdr:col>
      <xdr:colOff>573852</xdr:colOff>
      <xdr:row>19</xdr:row>
      <xdr:rowOff>225777</xdr:rowOff>
    </xdr:to>
    <xdr:sp macro="" textlink="">
      <xdr:nvSpPr>
        <xdr:cNvPr id="44" name="Rectangle 43">
          <a:extLst>
            <a:ext uri="{FF2B5EF4-FFF2-40B4-BE49-F238E27FC236}">
              <a16:creationId xmlns:a16="http://schemas.microsoft.com/office/drawing/2014/main" id="{D7584FEA-78AD-1ADE-B500-D5F927B03DAC}"/>
            </a:ext>
          </a:extLst>
        </xdr:cNvPr>
        <xdr:cNvSpPr/>
      </xdr:nvSpPr>
      <xdr:spPr>
        <a:xfrm>
          <a:off x="9811925" y="2558814"/>
          <a:ext cx="6415853" cy="2671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141110</xdr:colOff>
      <xdr:row>20</xdr:row>
      <xdr:rowOff>159926</xdr:rowOff>
    </xdr:from>
    <xdr:to>
      <xdr:col>9</xdr:col>
      <xdr:colOff>686741</xdr:colOff>
      <xdr:row>31</xdr:row>
      <xdr:rowOff>56444</xdr:rowOff>
    </xdr:to>
    <xdr:sp macro="" textlink="">
      <xdr:nvSpPr>
        <xdr:cNvPr id="45" name="Rectangle 44">
          <a:extLst>
            <a:ext uri="{FF2B5EF4-FFF2-40B4-BE49-F238E27FC236}">
              <a16:creationId xmlns:a16="http://schemas.microsoft.com/office/drawing/2014/main" id="{6F977560-E496-79F3-328D-4DD06C528371}"/>
            </a:ext>
          </a:extLst>
        </xdr:cNvPr>
        <xdr:cNvSpPr/>
      </xdr:nvSpPr>
      <xdr:spPr>
        <a:xfrm>
          <a:off x="3076221" y="5428074"/>
          <a:ext cx="6415853" cy="2794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18814</xdr:colOff>
      <xdr:row>20</xdr:row>
      <xdr:rowOff>150519</xdr:rowOff>
    </xdr:from>
    <xdr:to>
      <xdr:col>16</xdr:col>
      <xdr:colOff>564445</xdr:colOff>
      <xdr:row>31</xdr:row>
      <xdr:rowOff>37629</xdr:rowOff>
    </xdr:to>
    <xdr:sp macro="" textlink="">
      <xdr:nvSpPr>
        <xdr:cNvPr id="46" name="Rectangle 45">
          <a:extLst>
            <a:ext uri="{FF2B5EF4-FFF2-40B4-BE49-F238E27FC236}">
              <a16:creationId xmlns:a16="http://schemas.microsoft.com/office/drawing/2014/main" id="{DC332CF7-31B4-79E5-03FD-A2AC055FCFE9}"/>
            </a:ext>
          </a:extLst>
        </xdr:cNvPr>
        <xdr:cNvSpPr/>
      </xdr:nvSpPr>
      <xdr:spPr>
        <a:xfrm>
          <a:off x="9802518" y="5418667"/>
          <a:ext cx="6415853" cy="278459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3</xdr:col>
      <xdr:colOff>94593</xdr:colOff>
      <xdr:row>4</xdr:row>
      <xdr:rowOff>216889</xdr:rowOff>
    </xdr:from>
    <xdr:to>
      <xdr:col>3</xdr:col>
      <xdr:colOff>959556</xdr:colOff>
      <xdr:row>8</xdr:row>
      <xdr:rowOff>28223</xdr:rowOff>
    </xdr:to>
    <xdr:pic>
      <xdr:nvPicPr>
        <xdr:cNvPr id="48" name="Graphic 47" descr="Schoolhouse">
          <a:extLst>
            <a:ext uri="{FF2B5EF4-FFF2-40B4-BE49-F238E27FC236}">
              <a16:creationId xmlns:a16="http://schemas.microsoft.com/office/drawing/2014/main" id="{DC3D90A6-0AF0-DC55-D959-5535A0285A5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3029704" y="1270519"/>
          <a:ext cx="864963" cy="864963"/>
        </a:xfrm>
        <a:prstGeom prst="rect">
          <a:avLst/>
        </a:prstGeom>
      </xdr:spPr>
    </xdr:pic>
    <xdr:clientData/>
  </xdr:twoCellAnchor>
  <xdr:twoCellAnchor editAs="oneCell">
    <xdr:from>
      <xdr:col>6</xdr:col>
      <xdr:colOff>696149</xdr:colOff>
      <xdr:row>4</xdr:row>
      <xdr:rowOff>206963</xdr:rowOff>
    </xdr:from>
    <xdr:to>
      <xdr:col>7</xdr:col>
      <xdr:colOff>611482</xdr:colOff>
      <xdr:row>8</xdr:row>
      <xdr:rowOff>47038</xdr:rowOff>
    </xdr:to>
    <xdr:pic>
      <xdr:nvPicPr>
        <xdr:cNvPr id="50" name="Graphic 49" descr="Classroom">
          <a:extLst>
            <a:ext uri="{FF2B5EF4-FFF2-40B4-BE49-F238E27FC236}">
              <a16:creationId xmlns:a16="http://schemas.microsoft.com/office/drawing/2014/main" id="{251F6B98-8A58-B6B4-446A-02A71B8C6A9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566371" y="1260593"/>
          <a:ext cx="893704" cy="893704"/>
        </a:xfrm>
        <a:prstGeom prst="rect">
          <a:avLst/>
        </a:prstGeom>
      </xdr:spPr>
    </xdr:pic>
    <xdr:clientData/>
  </xdr:twoCellAnchor>
  <xdr:twoCellAnchor editAs="oneCell">
    <xdr:from>
      <xdr:col>10</xdr:col>
      <xdr:colOff>272296</xdr:colOff>
      <xdr:row>4</xdr:row>
      <xdr:rowOff>206444</xdr:rowOff>
    </xdr:from>
    <xdr:to>
      <xdr:col>11</xdr:col>
      <xdr:colOff>169334</xdr:colOff>
      <xdr:row>8</xdr:row>
      <xdr:rowOff>28223</xdr:rowOff>
    </xdr:to>
    <xdr:pic>
      <xdr:nvPicPr>
        <xdr:cNvPr id="52" name="Graphic 51" descr="School boy">
          <a:extLst>
            <a:ext uri="{FF2B5EF4-FFF2-40B4-BE49-F238E27FC236}">
              <a16:creationId xmlns:a16="http://schemas.microsoft.com/office/drawing/2014/main" id="{DB0521F8-7B74-385D-E482-BAC3A67257B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056000" y="1260074"/>
          <a:ext cx="875408" cy="875408"/>
        </a:xfrm>
        <a:prstGeom prst="rect">
          <a:avLst/>
        </a:prstGeom>
      </xdr:spPr>
    </xdr:pic>
    <xdr:clientData/>
  </xdr:twoCellAnchor>
  <xdr:twoCellAnchor editAs="oneCell">
    <xdr:from>
      <xdr:col>14</xdr:col>
      <xdr:colOff>121261</xdr:colOff>
      <xdr:row>4</xdr:row>
      <xdr:rowOff>205927</xdr:rowOff>
    </xdr:from>
    <xdr:to>
      <xdr:col>15</xdr:col>
      <xdr:colOff>9408</xdr:colOff>
      <xdr:row>8</xdr:row>
      <xdr:rowOff>18816</xdr:rowOff>
    </xdr:to>
    <xdr:pic>
      <xdr:nvPicPr>
        <xdr:cNvPr id="54" name="Graphic 53" descr="Family with two children">
          <a:extLst>
            <a:ext uri="{FF2B5EF4-FFF2-40B4-BE49-F238E27FC236}">
              <a16:creationId xmlns:a16="http://schemas.microsoft.com/office/drawing/2014/main" id="{39E9F996-F3E7-C1C5-DA65-ACBE42A055EC}"/>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818446" y="1259557"/>
          <a:ext cx="866518" cy="866518"/>
        </a:xfrm>
        <a:prstGeom prst="rect">
          <a:avLst/>
        </a:prstGeom>
      </xdr:spPr>
    </xdr:pic>
    <xdr:clientData/>
  </xdr:twoCellAnchor>
  <xdr:twoCellAnchor>
    <xdr:from>
      <xdr:col>2</xdr:col>
      <xdr:colOff>696148</xdr:colOff>
      <xdr:row>2</xdr:row>
      <xdr:rowOff>112889</xdr:rowOff>
    </xdr:from>
    <xdr:to>
      <xdr:col>6</xdr:col>
      <xdr:colOff>498593</xdr:colOff>
      <xdr:row>3</xdr:row>
      <xdr:rowOff>178741</xdr:rowOff>
    </xdr:to>
    <xdr:sp macro="" textlink="">
      <xdr:nvSpPr>
        <xdr:cNvPr id="55" name="TextBox 54">
          <a:extLst>
            <a:ext uri="{FF2B5EF4-FFF2-40B4-BE49-F238E27FC236}">
              <a16:creationId xmlns:a16="http://schemas.microsoft.com/office/drawing/2014/main" id="{1189CC2C-93C9-8E16-FF2B-9C0992ADF882}"/>
            </a:ext>
          </a:extLst>
        </xdr:cNvPr>
        <xdr:cNvSpPr txBox="1"/>
      </xdr:nvSpPr>
      <xdr:spPr>
        <a:xfrm>
          <a:off x="2652889" y="639704"/>
          <a:ext cx="3715926" cy="3292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rgbClr val="002060"/>
              </a:solidFill>
              <a:latin typeface="Abadi" panose="020B0604020104020204" pitchFamily="34" charset="0"/>
            </a:rPr>
            <a:t>Welcome</a:t>
          </a:r>
          <a:r>
            <a:rPr lang="en-IN" sz="1400" b="1" baseline="0">
              <a:solidFill>
                <a:srgbClr val="002060"/>
              </a:solidFill>
              <a:latin typeface="Abadi" panose="020B0604020104020204" pitchFamily="34" charset="0"/>
            </a:rPr>
            <a:t> to The </a:t>
          </a:r>
          <a:r>
            <a:rPr lang="en-IN" sz="1400" b="1" baseline="0">
              <a:solidFill>
                <a:srgbClr val="002060"/>
              </a:solidFill>
              <a:latin typeface="Abadi" panose="020B0604020104020204" pitchFamily="34" charset="0"/>
              <a:ea typeface="+mn-ea"/>
              <a:cs typeface="+mn-cs"/>
            </a:rPr>
            <a:t>Charlotte</a:t>
          </a:r>
          <a:r>
            <a:rPr lang="en-IN" sz="1400" b="1" baseline="0">
              <a:solidFill>
                <a:srgbClr val="002060"/>
              </a:solidFill>
              <a:latin typeface="Abadi" panose="020B0604020104020204" pitchFamily="34" charset="0"/>
            </a:rPr>
            <a:t> County High School</a:t>
          </a:r>
          <a:endParaRPr lang="en-IN" sz="1400" b="1">
            <a:solidFill>
              <a:srgbClr val="002060"/>
            </a:solidFill>
            <a:latin typeface="Abadi" panose="020B0604020104020204" pitchFamily="34" charset="0"/>
          </a:endParaRPr>
        </a:p>
      </xdr:txBody>
    </xdr:sp>
    <xdr:clientData/>
  </xdr:twoCellAnchor>
  <xdr:twoCellAnchor>
    <xdr:from>
      <xdr:col>14</xdr:col>
      <xdr:colOff>658520</xdr:colOff>
      <xdr:row>2</xdr:row>
      <xdr:rowOff>84667</xdr:rowOff>
    </xdr:from>
    <xdr:to>
      <xdr:col>16</xdr:col>
      <xdr:colOff>799631</xdr:colOff>
      <xdr:row>3</xdr:row>
      <xdr:rowOff>216372</xdr:rowOff>
    </xdr:to>
    <xdr:sp macro="" textlink="">
      <xdr:nvSpPr>
        <xdr:cNvPr id="56" name="TextBox 55">
          <a:extLst>
            <a:ext uri="{FF2B5EF4-FFF2-40B4-BE49-F238E27FC236}">
              <a16:creationId xmlns:a16="http://schemas.microsoft.com/office/drawing/2014/main" id="{063095A0-A055-1BEC-C41D-F58E8F4C0F66}"/>
            </a:ext>
          </a:extLst>
        </xdr:cNvPr>
        <xdr:cNvSpPr txBox="1"/>
      </xdr:nvSpPr>
      <xdr:spPr>
        <a:xfrm>
          <a:off x="14355705" y="611482"/>
          <a:ext cx="2097852" cy="3951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baseline="0">
              <a:ln>
                <a:noFill/>
              </a:ln>
              <a:solidFill>
                <a:srgbClr val="002060"/>
              </a:solidFill>
              <a:latin typeface="Abadi" panose="020B0604020104020204" pitchFamily="34" charset="0"/>
              <a:ea typeface="+mn-ea"/>
              <a:cs typeface="+mn-cs"/>
            </a:rPr>
            <a:t>School</a:t>
          </a:r>
          <a:r>
            <a:rPr lang="en-IN" sz="1400" b="1" baseline="0">
              <a:solidFill>
                <a:srgbClr val="002060"/>
              </a:solidFill>
              <a:latin typeface="Abadi" panose="020B0604020104020204" pitchFamily="34" charset="0"/>
              <a:ea typeface="+mn-ea"/>
              <a:cs typeface="+mn-cs"/>
            </a:rPr>
            <a:t> Year 2022-2023</a:t>
          </a:r>
        </a:p>
      </xdr:txBody>
    </xdr:sp>
    <xdr:clientData/>
  </xdr:twoCellAnchor>
  <xdr:twoCellAnchor>
    <xdr:from>
      <xdr:col>3</xdr:col>
      <xdr:colOff>225778</xdr:colOff>
      <xdr:row>10</xdr:row>
      <xdr:rowOff>37629</xdr:rowOff>
    </xdr:from>
    <xdr:to>
      <xdr:col>6</xdr:col>
      <xdr:colOff>56445</xdr:colOff>
      <xdr:row>11</xdr:row>
      <xdr:rowOff>56445</xdr:rowOff>
    </xdr:to>
    <xdr:sp macro="" textlink="">
      <xdr:nvSpPr>
        <xdr:cNvPr id="57" name="TextBox 56">
          <a:extLst>
            <a:ext uri="{FF2B5EF4-FFF2-40B4-BE49-F238E27FC236}">
              <a16:creationId xmlns:a16="http://schemas.microsoft.com/office/drawing/2014/main" id="{D6865782-D123-35E4-4654-6A9DA6A6FD2B}"/>
            </a:ext>
          </a:extLst>
        </xdr:cNvPr>
        <xdr:cNvSpPr txBox="1"/>
      </xdr:nvSpPr>
      <xdr:spPr>
        <a:xfrm>
          <a:off x="3160889" y="2671703"/>
          <a:ext cx="2765778" cy="2822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latin typeface="Abadi" panose="020B0604020104020204" pitchFamily="34" charset="0"/>
            </a:rPr>
            <a:t>Calender Attendance</a:t>
          </a:r>
        </a:p>
      </xdr:txBody>
    </xdr:sp>
    <xdr:clientData/>
  </xdr:twoCellAnchor>
  <xdr:twoCellAnchor>
    <xdr:from>
      <xdr:col>3</xdr:col>
      <xdr:colOff>178741</xdr:colOff>
      <xdr:row>20</xdr:row>
      <xdr:rowOff>188148</xdr:rowOff>
    </xdr:from>
    <xdr:to>
      <xdr:col>6</xdr:col>
      <xdr:colOff>9408</xdr:colOff>
      <xdr:row>21</xdr:row>
      <xdr:rowOff>206963</xdr:rowOff>
    </xdr:to>
    <xdr:sp macro="" textlink="">
      <xdr:nvSpPr>
        <xdr:cNvPr id="59" name="TextBox 58">
          <a:extLst>
            <a:ext uri="{FF2B5EF4-FFF2-40B4-BE49-F238E27FC236}">
              <a16:creationId xmlns:a16="http://schemas.microsoft.com/office/drawing/2014/main" id="{48E6C672-7559-588F-A250-0C7F436A3F55}"/>
            </a:ext>
          </a:extLst>
        </xdr:cNvPr>
        <xdr:cNvSpPr txBox="1"/>
      </xdr:nvSpPr>
      <xdr:spPr>
        <a:xfrm>
          <a:off x="3113852" y="5456296"/>
          <a:ext cx="2765778" cy="2822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solidFill>
              <a:latin typeface="Abadi" panose="020B0604020104020204" pitchFamily="34" charset="0"/>
              <a:ea typeface="+mn-ea"/>
              <a:cs typeface="+mn-cs"/>
            </a:rPr>
            <a:t>Activities &amp; Events</a:t>
          </a:r>
        </a:p>
      </xdr:txBody>
    </xdr:sp>
    <xdr:clientData/>
  </xdr:twoCellAnchor>
  <xdr:twoCellAnchor>
    <xdr:from>
      <xdr:col>10</xdr:col>
      <xdr:colOff>141111</xdr:colOff>
      <xdr:row>9</xdr:row>
      <xdr:rowOff>235184</xdr:rowOff>
    </xdr:from>
    <xdr:to>
      <xdr:col>12</xdr:col>
      <xdr:colOff>790223</xdr:colOff>
      <xdr:row>11</xdr:row>
      <xdr:rowOff>47038</xdr:rowOff>
    </xdr:to>
    <xdr:sp macro="" textlink="">
      <xdr:nvSpPr>
        <xdr:cNvPr id="60" name="TextBox 59">
          <a:extLst>
            <a:ext uri="{FF2B5EF4-FFF2-40B4-BE49-F238E27FC236}">
              <a16:creationId xmlns:a16="http://schemas.microsoft.com/office/drawing/2014/main" id="{9857F720-B07B-7C00-72FC-E5146E142B8D}"/>
            </a:ext>
          </a:extLst>
        </xdr:cNvPr>
        <xdr:cNvSpPr txBox="1"/>
      </xdr:nvSpPr>
      <xdr:spPr>
        <a:xfrm>
          <a:off x="9924815" y="2605851"/>
          <a:ext cx="2605852" cy="3386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solidFill>
              <a:latin typeface="Abadi" panose="020B0604020104020204" pitchFamily="34" charset="0"/>
              <a:ea typeface="+mn-ea"/>
              <a:cs typeface="+mn-cs"/>
            </a:rPr>
            <a:t>Educational Stage</a:t>
          </a:r>
        </a:p>
      </xdr:txBody>
    </xdr:sp>
    <xdr:clientData/>
  </xdr:twoCellAnchor>
  <xdr:twoCellAnchor>
    <xdr:from>
      <xdr:col>4</xdr:col>
      <xdr:colOff>602075</xdr:colOff>
      <xdr:row>4</xdr:row>
      <xdr:rowOff>159925</xdr:rowOff>
    </xdr:from>
    <xdr:to>
      <xdr:col>5</xdr:col>
      <xdr:colOff>432742</xdr:colOff>
      <xdr:row>5</xdr:row>
      <xdr:rowOff>206963</xdr:rowOff>
    </xdr:to>
    <xdr:sp macro="" textlink="">
      <xdr:nvSpPr>
        <xdr:cNvPr id="61" name="TextBox 60">
          <a:extLst>
            <a:ext uri="{FF2B5EF4-FFF2-40B4-BE49-F238E27FC236}">
              <a16:creationId xmlns:a16="http://schemas.microsoft.com/office/drawing/2014/main" id="{C1FA49D3-D15B-61F1-FCFA-38BE4DEDA5A9}"/>
            </a:ext>
          </a:extLst>
        </xdr:cNvPr>
        <xdr:cNvSpPr txBox="1"/>
      </xdr:nvSpPr>
      <xdr:spPr>
        <a:xfrm>
          <a:off x="4515556" y="1213555"/>
          <a:ext cx="809038"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School</a:t>
          </a:r>
        </a:p>
      </xdr:txBody>
    </xdr:sp>
    <xdr:clientData/>
  </xdr:twoCellAnchor>
  <xdr:twoCellAnchor>
    <xdr:from>
      <xdr:col>8</xdr:col>
      <xdr:colOff>9407</xdr:colOff>
      <xdr:row>4</xdr:row>
      <xdr:rowOff>188147</xdr:rowOff>
    </xdr:from>
    <xdr:to>
      <xdr:col>9</xdr:col>
      <xdr:colOff>94075</xdr:colOff>
      <xdr:row>5</xdr:row>
      <xdr:rowOff>235185</xdr:rowOff>
    </xdr:to>
    <xdr:sp macro="" textlink="">
      <xdr:nvSpPr>
        <xdr:cNvPr id="62" name="TextBox 61">
          <a:extLst>
            <a:ext uri="{FF2B5EF4-FFF2-40B4-BE49-F238E27FC236}">
              <a16:creationId xmlns:a16="http://schemas.microsoft.com/office/drawing/2014/main" id="{9D120F55-57B4-1017-571B-35A13791DBA3}"/>
            </a:ext>
          </a:extLst>
        </xdr:cNvPr>
        <xdr:cNvSpPr txBox="1"/>
      </xdr:nvSpPr>
      <xdr:spPr>
        <a:xfrm>
          <a:off x="7836370" y="1241777"/>
          <a:ext cx="1063038"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Teachers</a:t>
          </a:r>
        </a:p>
      </xdr:txBody>
    </xdr:sp>
    <xdr:clientData/>
  </xdr:twoCellAnchor>
  <xdr:twoCellAnchor>
    <xdr:from>
      <xdr:col>11</xdr:col>
      <xdr:colOff>602072</xdr:colOff>
      <xdr:row>4</xdr:row>
      <xdr:rowOff>169333</xdr:rowOff>
    </xdr:from>
    <xdr:to>
      <xdr:col>12</xdr:col>
      <xdr:colOff>583259</xdr:colOff>
      <xdr:row>5</xdr:row>
      <xdr:rowOff>216371</xdr:rowOff>
    </xdr:to>
    <xdr:sp macro="" textlink="">
      <xdr:nvSpPr>
        <xdr:cNvPr id="71" name="TextBox 70">
          <a:extLst>
            <a:ext uri="{FF2B5EF4-FFF2-40B4-BE49-F238E27FC236}">
              <a16:creationId xmlns:a16="http://schemas.microsoft.com/office/drawing/2014/main" id="{79E6CF6E-F6BD-D347-344A-CCA49689D286}"/>
            </a:ext>
          </a:extLst>
        </xdr:cNvPr>
        <xdr:cNvSpPr txBox="1"/>
      </xdr:nvSpPr>
      <xdr:spPr>
        <a:xfrm>
          <a:off x="11364146" y="1222963"/>
          <a:ext cx="959557"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Students</a:t>
          </a:r>
        </a:p>
      </xdr:txBody>
    </xdr:sp>
    <xdr:clientData/>
  </xdr:twoCellAnchor>
  <xdr:twoCellAnchor>
    <xdr:from>
      <xdr:col>15</xdr:col>
      <xdr:colOff>423332</xdr:colOff>
      <xdr:row>4</xdr:row>
      <xdr:rowOff>122296</xdr:rowOff>
    </xdr:from>
    <xdr:to>
      <xdr:col>16</xdr:col>
      <xdr:colOff>517408</xdr:colOff>
      <xdr:row>5</xdr:row>
      <xdr:rowOff>169334</xdr:rowOff>
    </xdr:to>
    <xdr:sp macro="" textlink="">
      <xdr:nvSpPr>
        <xdr:cNvPr id="72" name="TextBox 71">
          <a:extLst>
            <a:ext uri="{FF2B5EF4-FFF2-40B4-BE49-F238E27FC236}">
              <a16:creationId xmlns:a16="http://schemas.microsoft.com/office/drawing/2014/main" id="{00DA39DF-3B11-4E81-F698-0AFD8DABE3CE}"/>
            </a:ext>
          </a:extLst>
        </xdr:cNvPr>
        <xdr:cNvSpPr txBox="1"/>
      </xdr:nvSpPr>
      <xdr:spPr>
        <a:xfrm>
          <a:off x="15098888" y="1175926"/>
          <a:ext cx="1072446"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Parents</a:t>
          </a:r>
        </a:p>
      </xdr:txBody>
    </xdr:sp>
    <xdr:clientData/>
  </xdr:twoCellAnchor>
  <xdr:twoCellAnchor>
    <xdr:from>
      <xdr:col>4</xdr:col>
      <xdr:colOff>282223</xdr:colOff>
      <xdr:row>5</xdr:row>
      <xdr:rowOff>178741</xdr:rowOff>
    </xdr:from>
    <xdr:to>
      <xdr:col>4</xdr:col>
      <xdr:colOff>291630</xdr:colOff>
      <xdr:row>7</xdr:row>
      <xdr:rowOff>169333</xdr:rowOff>
    </xdr:to>
    <xdr:cxnSp macro="">
      <xdr:nvCxnSpPr>
        <xdr:cNvPr id="74" name="Straight Connector 73">
          <a:extLst>
            <a:ext uri="{FF2B5EF4-FFF2-40B4-BE49-F238E27FC236}">
              <a16:creationId xmlns:a16="http://schemas.microsoft.com/office/drawing/2014/main" id="{DB3BE6BD-1C90-F81D-680F-39877A089F49}"/>
            </a:ext>
          </a:extLst>
        </xdr:cNvPr>
        <xdr:cNvCxnSpPr/>
      </xdr:nvCxnSpPr>
      <xdr:spPr>
        <a:xfrm>
          <a:off x="4195704" y="1495778"/>
          <a:ext cx="9407" cy="517407"/>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837259</xdr:colOff>
      <xdr:row>5</xdr:row>
      <xdr:rowOff>141112</xdr:rowOff>
    </xdr:from>
    <xdr:to>
      <xdr:col>7</xdr:col>
      <xdr:colOff>846666</xdr:colOff>
      <xdr:row>7</xdr:row>
      <xdr:rowOff>131704</xdr:rowOff>
    </xdr:to>
    <xdr:cxnSp macro="">
      <xdr:nvCxnSpPr>
        <xdr:cNvPr id="75" name="Straight Connector 74">
          <a:extLst>
            <a:ext uri="{FF2B5EF4-FFF2-40B4-BE49-F238E27FC236}">
              <a16:creationId xmlns:a16="http://schemas.microsoft.com/office/drawing/2014/main" id="{834E8667-315F-6DB0-E9A4-D258E1897F4F}"/>
            </a:ext>
          </a:extLst>
        </xdr:cNvPr>
        <xdr:cNvCxnSpPr/>
      </xdr:nvCxnSpPr>
      <xdr:spPr>
        <a:xfrm>
          <a:off x="7685852" y="1458149"/>
          <a:ext cx="9407" cy="517407"/>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319852</xdr:colOff>
      <xdr:row>5</xdr:row>
      <xdr:rowOff>188149</xdr:rowOff>
    </xdr:from>
    <xdr:to>
      <xdr:col>11</xdr:col>
      <xdr:colOff>329259</xdr:colOff>
      <xdr:row>7</xdr:row>
      <xdr:rowOff>178741</xdr:rowOff>
    </xdr:to>
    <xdr:cxnSp macro="">
      <xdr:nvCxnSpPr>
        <xdr:cNvPr id="76" name="Straight Connector 75">
          <a:extLst>
            <a:ext uri="{FF2B5EF4-FFF2-40B4-BE49-F238E27FC236}">
              <a16:creationId xmlns:a16="http://schemas.microsoft.com/office/drawing/2014/main" id="{43A96415-3A34-F817-B330-1FDF2C9006C3}"/>
            </a:ext>
          </a:extLst>
        </xdr:cNvPr>
        <xdr:cNvCxnSpPr/>
      </xdr:nvCxnSpPr>
      <xdr:spPr>
        <a:xfrm>
          <a:off x="11081926" y="1505186"/>
          <a:ext cx="9407" cy="517407"/>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197556</xdr:colOff>
      <xdr:row>5</xdr:row>
      <xdr:rowOff>122298</xdr:rowOff>
    </xdr:from>
    <xdr:to>
      <xdr:col>15</xdr:col>
      <xdr:colOff>206963</xdr:colOff>
      <xdr:row>7</xdr:row>
      <xdr:rowOff>141111</xdr:rowOff>
    </xdr:to>
    <xdr:cxnSp macro="">
      <xdr:nvCxnSpPr>
        <xdr:cNvPr id="77" name="Straight Connector 76">
          <a:extLst>
            <a:ext uri="{FF2B5EF4-FFF2-40B4-BE49-F238E27FC236}">
              <a16:creationId xmlns:a16="http://schemas.microsoft.com/office/drawing/2014/main" id="{F6543A93-E568-2EC5-6E76-9C6FC8BAC517}"/>
            </a:ext>
          </a:extLst>
        </xdr:cNvPr>
        <xdr:cNvCxnSpPr/>
      </xdr:nvCxnSpPr>
      <xdr:spPr>
        <a:xfrm>
          <a:off x="14873112" y="1439335"/>
          <a:ext cx="9407" cy="545628"/>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865480</xdr:colOff>
      <xdr:row>5</xdr:row>
      <xdr:rowOff>254000</xdr:rowOff>
    </xdr:from>
    <xdr:to>
      <xdr:col>8</xdr:col>
      <xdr:colOff>940740</xdr:colOff>
      <xdr:row>7</xdr:row>
      <xdr:rowOff>103482</xdr:rowOff>
    </xdr:to>
    <xdr:sp macro="" textlink="">
      <xdr:nvSpPr>
        <xdr:cNvPr id="79" name="TextBox 78">
          <a:extLst>
            <a:ext uri="{FF2B5EF4-FFF2-40B4-BE49-F238E27FC236}">
              <a16:creationId xmlns:a16="http://schemas.microsoft.com/office/drawing/2014/main" id="{A5B34CC7-450F-8677-042E-7F4FCE873505}"/>
            </a:ext>
          </a:extLst>
        </xdr:cNvPr>
        <xdr:cNvSpPr txBox="1"/>
      </xdr:nvSpPr>
      <xdr:spPr>
        <a:xfrm>
          <a:off x="7714073" y="1571037"/>
          <a:ext cx="1053630" cy="3762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latin typeface="+mn-lt"/>
            </a:rPr>
            <a:t>2,953</a:t>
          </a:r>
          <a:endParaRPr lang="en-IN" sz="1800" b="1">
            <a:latin typeface="+mn-lt"/>
          </a:endParaRPr>
        </a:p>
      </xdr:txBody>
    </xdr:sp>
    <xdr:clientData/>
  </xdr:twoCellAnchor>
  <xdr:twoCellAnchor>
    <xdr:from>
      <xdr:col>11</xdr:col>
      <xdr:colOff>498592</xdr:colOff>
      <xdr:row>5</xdr:row>
      <xdr:rowOff>254000</xdr:rowOff>
    </xdr:from>
    <xdr:to>
      <xdr:col>12</xdr:col>
      <xdr:colOff>573852</xdr:colOff>
      <xdr:row>7</xdr:row>
      <xdr:rowOff>103482</xdr:rowOff>
    </xdr:to>
    <xdr:sp macro="" textlink="">
      <xdr:nvSpPr>
        <xdr:cNvPr id="81" name="TextBox 80">
          <a:extLst>
            <a:ext uri="{FF2B5EF4-FFF2-40B4-BE49-F238E27FC236}">
              <a16:creationId xmlns:a16="http://schemas.microsoft.com/office/drawing/2014/main" id="{6E771FB9-717F-3080-8270-A0E8E9EA8FD6}"/>
            </a:ext>
          </a:extLst>
        </xdr:cNvPr>
        <xdr:cNvSpPr txBox="1"/>
      </xdr:nvSpPr>
      <xdr:spPr>
        <a:xfrm>
          <a:off x="11260666" y="1571037"/>
          <a:ext cx="1053630" cy="3762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3,066</a:t>
          </a:r>
          <a:endParaRPr lang="en-IN" sz="1800" b="1">
            <a:solidFill>
              <a:schemeClr val="dk1"/>
            </a:solidFill>
            <a:latin typeface="+mn-lt"/>
            <a:ea typeface="+mn-ea"/>
            <a:cs typeface="+mn-cs"/>
          </a:endParaRPr>
        </a:p>
      </xdr:txBody>
    </xdr:sp>
    <xdr:clientData/>
  </xdr:twoCellAnchor>
  <xdr:twoCellAnchor>
    <xdr:from>
      <xdr:col>15</xdr:col>
      <xdr:colOff>253998</xdr:colOff>
      <xdr:row>5</xdr:row>
      <xdr:rowOff>206963</xdr:rowOff>
    </xdr:from>
    <xdr:to>
      <xdr:col>16</xdr:col>
      <xdr:colOff>329258</xdr:colOff>
      <xdr:row>7</xdr:row>
      <xdr:rowOff>56445</xdr:rowOff>
    </xdr:to>
    <xdr:sp macro="" textlink="">
      <xdr:nvSpPr>
        <xdr:cNvPr id="82" name="TextBox 81">
          <a:extLst>
            <a:ext uri="{FF2B5EF4-FFF2-40B4-BE49-F238E27FC236}">
              <a16:creationId xmlns:a16="http://schemas.microsoft.com/office/drawing/2014/main" id="{A53CD909-10ED-6D4B-0F84-D158354FE247}"/>
            </a:ext>
          </a:extLst>
        </xdr:cNvPr>
        <xdr:cNvSpPr txBox="1"/>
      </xdr:nvSpPr>
      <xdr:spPr>
        <a:xfrm>
          <a:off x="14929554" y="1524000"/>
          <a:ext cx="1053630" cy="3762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3,095</a:t>
          </a:r>
          <a:endParaRPr lang="en-IN" sz="1800" b="1">
            <a:solidFill>
              <a:schemeClr val="dk1"/>
            </a:solidFill>
            <a:latin typeface="+mn-lt"/>
            <a:ea typeface="+mn-ea"/>
            <a:cs typeface="+mn-cs"/>
          </a:endParaRPr>
        </a:p>
      </xdr:txBody>
    </xdr:sp>
    <xdr:clientData/>
  </xdr:twoCellAnchor>
  <xdr:twoCellAnchor>
    <xdr:from>
      <xdr:col>4</xdr:col>
      <xdr:colOff>432740</xdr:colOff>
      <xdr:row>6</xdr:row>
      <xdr:rowOff>18815</xdr:rowOff>
    </xdr:from>
    <xdr:to>
      <xdr:col>5</xdr:col>
      <xdr:colOff>507999</xdr:colOff>
      <xdr:row>7</xdr:row>
      <xdr:rowOff>131704</xdr:rowOff>
    </xdr:to>
    <xdr:sp macro="" textlink="">
      <xdr:nvSpPr>
        <xdr:cNvPr id="83" name="TextBox 82">
          <a:extLst>
            <a:ext uri="{FF2B5EF4-FFF2-40B4-BE49-F238E27FC236}">
              <a16:creationId xmlns:a16="http://schemas.microsoft.com/office/drawing/2014/main" id="{F99CB2D3-5FB9-3ACC-1036-C1A428BC32A8}"/>
            </a:ext>
          </a:extLst>
        </xdr:cNvPr>
        <xdr:cNvSpPr txBox="1"/>
      </xdr:nvSpPr>
      <xdr:spPr>
        <a:xfrm>
          <a:off x="4346221" y="1599259"/>
          <a:ext cx="1053630" cy="3762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99</a:t>
          </a:r>
          <a:endParaRPr lang="en-IN" sz="1800" b="1">
            <a:solidFill>
              <a:schemeClr val="dk1"/>
            </a:solidFill>
            <a:latin typeface="+mn-lt"/>
            <a:ea typeface="+mn-ea"/>
            <a:cs typeface="+mn-cs"/>
          </a:endParaRPr>
        </a:p>
      </xdr:txBody>
    </xdr:sp>
    <xdr:clientData/>
  </xdr:twoCellAnchor>
  <xdr:twoCellAnchor>
    <xdr:from>
      <xdr:col>12</xdr:col>
      <xdr:colOff>395112</xdr:colOff>
      <xdr:row>11</xdr:row>
      <xdr:rowOff>65852</xdr:rowOff>
    </xdr:from>
    <xdr:to>
      <xdr:col>16</xdr:col>
      <xdr:colOff>413925</xdr:colOff>
      <xdr:row>19</xdr:row>
      <xdr:rowOff>112888</xdr:rowOff>
    </xdr:to>
    <xdr:graphicFrame macro="">
      <xdr:nvGraphicFramePr>
        <xdr:cNvPr id="3" name="Chart 2">
          <a:extLst>
            <a:ext uri="{FF2B5EF4-FFF2-40B4-BE49-F238E27FC236}">
              <a16:creationId xmlns:a16="http://schemas.microsoft.com/office/drawing/2014/main" id="{F649E004-AAA8-442B-9C94-7FD6C548A7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564442</xdr:colOff>
      <xdr:row>11</xdr:row>
      <xdr:rowOff>159926</xdr:rowOff>
    </xdr:from>
    <xdr:to>
      <xdr:col>12</xdr:col>
      <xdr:colOff>103482</xdr:colOff>
      <xdr:row>12</xdr:row>
      <xdr:rowOff>206963</xdr:rowOff>
    </xdr:to>
    <xdr:sp macro="" textlink="">
      <xdr:nvSpPr>
        <xdr:cNvPr id="6" name="TextBox 5">
          <a:extLst>
            <a:ext uri="{FF2B5EF4-FFF2-40B4-BE49-F238E27FC236}">
              <a16:creationId xmlns:a16="http://schemas.microsoft.com/office/drawing/2014/main" id="{FA0631AA-796E-F0BE-B3D0-C1E4FA9C555E}"/>
            </a:ext>
          </a:extLst>
        </xdr:cNvPr>
        <xdr:cNvSpPr txBox="1"/>
      </xdr:nvSpPr>
      <xdr:spPr>
        <a:xfrm>
          <a:off x="10348146" y="3057407"/>
          <a:ext cx="1495780"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200" b="1">
              <a:ln>
                <a:noFill/>
              </a:ln>
              <a:solidFill>
                <a:schemeClr val="dk1"/>
              </a:solidFill>
              <a:latin typeface="Abadi" panose="020B0604020104020204" pitchFamily="34" charset="0"/>
              <a:ea typeface="+mn-ea"/>
              <a:cs typeface="+mn-cs"/>
            </a:rPr>
            <a:t>Primary School</a:t>
          </a:r>
        </a:p>
      </xdr:txBody>
    </xdr:sp>
    <xdr:clientData/>
  </xdr:twoCellAnchor>
  <xdr:twoCellAnchor>
    <xdr:from>
      <xdr:col>10</xdr:col>
      <xdr:colOff>545626</xdr:colOff>
      <xdr:row>14</xdr:row>
      <xdr:rowOff>28221</xdr:rowOff>
    </xdr:from>
    <xdr:to>
      <xdr:col>12</xdr:col>
      <xdr:colOff>507999</xdr:colOff>
      <xdr:row>15</xdr:row>
      <xdr:rowOff>75259</xdr:rowOff>
    </xdr:to>
    <xdr:sp macro="" textlink="">
      <xdr:nvSpPr>
        <xdr:cNvPr id="7" name="TextBox 6">
          <a:extLst>
            <a:ext uri="{FF2B5EF4-FFF2-40B4-BE49-F238E27FC236}">
              <a16:creationId xmlns:a16="http://schemas.microsoft.com/office/drawing/2014/main" id="{E905EB50-1520-9CA2-A61E-B864E8AFA4DC}"/>
            </a:ext>
          </a:extLst>
        </xdr:cNvPr>
        <xdr:cNvSpPr txBox="1"/>
      </xdr:nvSpPr>
      <xdr:spPr>
        <a:xfrm>
          <a:off x="10329330" y="3715925"/>
          <a:ext cx="1919113"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200" b="1">
              <a:ln>
                <a:noFill/>
              </a:ln>
              <a:solidFill>
                <a:schemeClr val="dk1"/>
              </a:solidFill>
              <a:latin typeface="Abadi" panose="020B0604020104020204" pitchFamily="34" charset="0"/>
              <a:ea typeface="+mn-ea"/>
              <a:cs typeface="+mn-cs"/>
            </a:rPr>
            <a:t>Elementary School</a:t>
          </a:r>
        </a:p>
      </xdr:txBody>
    </xdr:sp>
    <xdr:clientData/>
  </xdr:twoCellAnchor>
  <xdr:twoCellAnchor>
    <xdr:from>
      <xdr:col>10</xdr:col>
      <xdr:colOff>564443</xdr:colOff>
      <xdr:row>16</xdr:row>
      <xdr:rowOff>159925</xdr:rowOff>
    </xdr:from>
    <xdr:to>
      <xdr:col>12</xdr:col>
      <xdr:colOff>103483</xdr:colOff>
      <xdr:row>17</xdr:row>
      <xdr:rowOff>206963</xdr:rowOff>
    </xdr:to>
    <xdr:sp macro="" textlink="">
      <xdr:nvSpPr>
        <xdr:cNvPr id="9" name="TextBox 8">
          <a:extLst>
            <a:ext uri="{FF2B5EF4-FFF2-40B4-BE49-F238E27FC236}">
              <a16:creationId xmlns:a16="http://schemas.microsoft.com/office/drawing/2014/main" id="{E654818B-022D-3E4A-5A28-5A8F58988BC4}"/>
            </a:ext>
          </a:extLst>
        </xdr:cNvPr>
        <xdr:cNvSpPr txBox="1"/>
      </xdr:nvSpPr>
      <xdr:spPr>
        <a:xfrm>
          <a:off x="10348147" y="4374444"/>
          <a:ext cx="1495780"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IN" sz="1200" b="1">
              <a:ln>
                <a:noFill/>
              </a:ln>
              <a:solidFill>
                <a:schemeClr val="dk1"/>
              </a:solidFill>
              <a:latin typeface="Abadi" panose="020B0604020104020204" pitchFamily="34" charset="0"/>
              <a:ea typeface="+mn-ea"/>
              <a:cs typeface="+mn-cs"/>
            </a:rPr>
            <a:t>Preschool</a:t>
          </a:r>
        </a:p>
      </xdr:txBody>
    </xdr:sp>
    <xdr:clientData/>
  </xdr:twoCellAnchor>
  <xdr:twoCellAnchor>
    <xdr:from>
      <xdr:col>10</xdr:col>
      <xdr:colOff>235185</xdr:colOff>
      <xdr:row>11</xdr:row>
      <xdr:rowOff>254000</xdr:rowOff>
    </xdr:from>
    <xdr:to>
      <xdr:col>10</xdr:col>
      <xdr:colOff>385703</xdr:colOff>
      <xdr:row>12</xdr:row>
      <xdr:rowOff>141111</xdr:rowOff>
    </xdr:to>
    <xdr:sp macro="" textlink="">
      <xdr:nvSpPr>
        <xdr:cNvPr id="10" name="Oval 9">
          <a:extLst>
            <a:ext uri="{FF2B5EF4-FFF2-40B4-BE49-F238E27FC236}">
              <a16:creationId xmlns:a16="http://schemas.microsoft.com/office/drawing/2014/main" id="{997FCC68-7639-C28D-84CE-4F139F13DA5F}"/>
            </a:ext>
          </a:extLst>
        </xdr:cNvPr>
        <xdr:cNvSpPr/>
      </xdr:nvSpPr>
      <xdr:spPr>
        <a:xfrm>
          <a:off x="10018889" y="3151481"/>
          <a:ext cx="150518" cy="150519"/>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235187</xdr:colOff>
      <xdr:row>14</xdr:row>
      <xdr:rowOff>117591</xdr:rowOff>
    </xdr:from>
    <xdr:to>
      <xdr:col>10</xdr:col>
      <xdr:colOff>385705</xdr:colOff>
      <xdr:row>15</xdr:row>
      <xdr:rowOff>4703</xdr:rowOff>
    </xdr:to>
    <xdr:sp macro="" textlink="">
      <xdr:nvSpPr>
        <xdr:cNvPr id="11" name="Oval 10">
          <a:extLst>
            <a:ext uri="{FF2B5EF4-FFF2-40B4-BE49-F238E27FC236}">
              <a16:creationId xmlns:a16="http://schemas.microsoft.com/office/drawing/2014/main" id="{5B96C96B-A763-4608-58A6-35D17D0DB0DB}"/>
            </a:ext>
          </a:extLst>
        </xdr:cNvPr>
        <xdr:cNvSpPr/>
      </xdr:nvSpPr>
      <xdr:spPr>
        <a:xfrm>
          <a:off x="10018891" y="3805295"/>
          <a:ext cx="150518" cy="150519"/>
        </a:xfrm>
        <a:prstGeom prst="ellipse">
          <a:avLst/>
        </a:prstGeom>
        <a:solidFill>
          <a:schemeClr val="accent6"/>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254002</xdr:colOff>
      <xdr:row>16</xdr:row>
      <xdr:rowOff>244591</xdr:rowOff>
    </xdr:from>
    <xdr:to>
      <xdr:col>10</xdr:col>
      <xdr:colOff>404520</xdr:colOff>
      <xdr:row>17</xdr:row>
      <xdr:rowOff>131703</xdr:rowOff>
    </xdr:to>
    <xdr:sp macro="" textlink="">
      <xdr:nvSpPr>
        <xdr:cNvPr id="12" name="Oval 11">
          <a:extLst>
            <a:ext uri="{FF2B5EF4-FFF2-40B4-BE49-F238E27FC236}">
              <a16:creationId xmlns:a16="http://schemas.microsoft.com/office/drawing/2014/main" id="{E29DED77-5140-8A69-048A-363EEFC0DF29}"/>
            </a:ext>
          </a:extLst>
        </xdr:cNvPr>
        <xdr:cNvSpPr/>
      </xdr:nvSpPr>
      <xdr:spPr>
        <a:xfrm>
          <a:off x="10037706" y="4459110"/>
          <a:ext cx="150518" cy="150519"/>
        </a:xfrm>
        <a:prstGeom prst="ellipse">
          <a:avLst/>
        </a:prstGeom>
        <a:solidFill>
          <a:schemeClr val="accent4">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564442</xdr:colOff>
      <xdr:row>12</xdr:row>
      <xdr:rowOff>150517</xdr:rowOff>
    </xdr:from>
    <xdr:to>
      <xdr:col>12</xdr:col>
      <xdr:colOff>103482</xdr:colOff>
      <xdr:row>13</xdr:row>
      <xdr:rowOff>197555</xdr:rowOff>
    </xdr:to>
    <xdr:sp macro="" textlink="'Educational Stage'!$B$6">
      <xdr:nvSpPr>
        <xdr:cNvPr id="13" name="TextBox 12">
          <a:extLst>
            <a:ext uri="{FF2B5EF4-FFF2-40B4-BE49-F238E27FC236}">
              <a16:creationId xmlns:a16="http://schemas.microsoft.com/office/drawing/2014/main" id="{52EC7051-F40A-97C4-4BD6-E7897507A990}"/>
            </a:ext>
          </a:extLst>
        </xdr:cNvPr>
        <xdr:cNvSpPr txBox="1"/>
      </xdr:nvSpPr>
      <xdr:spPr>
        <a:xfrm>
          <a:off x="10348146" y="3311406"/>
          <a:ext cx="1495780"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67F03B65-B810-4A3F-9A5F-348686740416}" type="TxLink">
            <a:rPr lang="en-US" sz="1600" b="0" i="0" u="none" strike="noStrike">
              <a:ln>
                <a:noFill/>
              </a:ln>
              <a:solidFill>
                <a:srgbClr val="000000"/>
              </a:solidFill>
              <a:latin typeface="Calibri"/>
              <a:ea typeface="Calibri"/>
              <a:cs typeface="Calibri"/>
            </a:rPr>
            <a:pPr algn="l"/>
            <a:t> </a:t>
          </a:fld>
          <a:endParaRPr lang="en-US">
            <a:ln>
              <a:noFill/>
            </a:ln>
          </a:endParaRPr>
        </a:p>
      </xdr:txBody>
    </xdr:sp>
    <xdr:clientData/>
  </xdr:twoCellAnchor>
  <xdr:twoCellAnchor>
    <xdr:from>
      <xdr:col>10</xdr:col>
      <xdr:colOff>564442</xdr:colOff>
      <xdr:row>15</xdr:row>
      <xdr:rowOff>23518</xdr:rowOff>
    </xdr:from>
    <xdr:to>
      <xdr:col>12</xdr:col>
      <xdr:colOff>103482</xdr:colOff>
      <xdr:row>16</xdr:row>
      <xdr:rowOff>70555</xdr:rowOff>
    </xdr:to>
    <xdr:sp macro="" textlink="'Educational Stage'!$B$4">
      <xdr:nvSpPr>
        <xdr:cNvPr id="14" name="TextBox 13">
          <a:extLst>
            <a:ext uri="{FF2B5EF4-FFF2-40B4-BE49-F238E27FC236}">
              <a16:creationId xmlns:a16="http://schemas.microsoft.com/office/drawing/2014/main" id="{6DEF783D-064A-264C-A65F-9EE591D69201}"/>
            </a:ext>
          </a:extLst>
        </xdr:cNvPr>
        <xdr:cNvSpPr txBox="1"/>
      </xdr:nvSpPr>
      <xdr:spPr>
        <a:xfrm>
          <a:off x="10348146" y="3974629"/>
          <a:ext cx="1495780"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EAD867E9-0DA5-4BBF-8AC7-2EC30F23CCB8}" type="TxLink">
            <a:rPr lang="en-US" sz="1600" b="0" i="0" u="none" strike="noStrike">
              <a:ln>
                <a:noFill/>
              </a:ln>
              <a:solidFill>
                <a:srgbClr val="000000"/>
              </a:solidFill>
              <a:latin typeface="Calibri"/>
              <a:ea typeface="Calibri"/>
              <a:cs typeface="Calibri"/>
            </a:rPr>
            <a:pPr algn="l"/>
            <a:t>4</a:t>
          </a:fld>
          <a:endParaRPr lang="en-IN" sz="1200" b="1">
            <a:ln>
              <a:noFill/>
            </a:ln>
            <a:solidFill>
              <a:schemeClr val="dk1"/>
            </a:solidFill>
            <a:latin typeface="Abadi" panose="020B0604020104020204" pitchFamily="34" charset="0"/>
            <a:ea typeface="+mn-ea"/>
            <a:cs typeface="+mn-cs"/>
          </a:endParaRPr>
        </a:p>
      </xdr:txBody>
    </xdr:sp>
    <xdr:clientData/>
  </xdr:twoCellAnchor>
  <xdr:twoCellAnchor>
    <xdr:from>
      <xdr:col>10</xdr:col>
      <xdr:colOff>573848</xdr:colOff>
      <xdr:row>17</xdr:row>
      <xdr:rowOff>159925</xdr:rowOff>
    </xdr:from>
    <xdr:to>
      <xdr:col>12</xdr:col>
      <xdr:colOff>112888</xdr:colOff>
      <xdr:row>18</xdr:row>
      <xdr:rowOff>206963</xdr:rowOff>
    </xdr:to>
    <xdr:sp macro="" textlink="'Educational Stage'!$B$5">
      <xdr:nvSpPr>
        <xdr:cNvPr id="15" name="TextBox 14">
          <a:extLst>
            <a:ext uri="{FF2B5EF4-FFF2-40B4-BE49-F238E27FC236}">
              <a16:creationId xmlns:a16="http://schemas.microsoft.com/office/drawing/2014/main" id="{55221281-5B4C-6492-5328-253B62446F90}"/>
            </a:ext>
          </a:extLst>
        </xdr:cNvPr>
        <xdr:cNvSpPr txBox="1"/>
      </xdr:nvSpPr>
      <xdr:spPr>
        <a:xfrm>
          <a:off x="10357552" y="4637851"/>
          <a:ext cx="1495780" cy="310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BCFF7BB5-2436-43BB-B985-00BB0CBE7DEF}" type="TxLink">
            <a:rPr lang="en-US" sz="1600" b="0" i="0" u="none" strike="noStrike">
              <a:ln>
                <a:noFill/>
              </a:ln>
              <a:solidFill>
                <a:srgbClr val="000000"/>
              </a:solidFill>
              <a:latin typeface="Calibri"/>
              <a:ea typeface="Calibri"/>
              <a:cs typeface="Calibri"/>
            </a:rPr>
            <a:pPr algn="l"/>
            <a:t>1</a:t>
          </a:fld>
          <a:endParaRPr lang="en-IN" sz="1200" b="1">
            <a:ln>
              <a:noFill/>
            </a:ln>
            <a:solidFill>
              <a:schemeClr val="dk1"/>
            </a:solidFill>
            <a:latin typeface="Abadi" panose="020B0604020104020204" pitchFamily="34" charset="0"/>
            <a:ea typeface="+mn-ea"/>
            <a:cs typeface="+mn-cs"/>
          </a:endParaRPr>
        </a:p>
      </xdr:txBody>
    </xdr:sp>
    <xdr:clientData/>
  </xdr:twoCellAnchor>
  <xdr:twoCellAnchor>
    <xdr:from>
      <xdr:col>13</xdr:col>
      <xdr:colOff>921926</xdr:colOff>
      <xdr:row>9</xdr:row>
      <xdr:rowOff>169333</xdr:rowOff>
    </xdr:from>
    <xdr:to>
      <xdr:col>17</xdr:col>
      <xdr:colOff>9407</xdr:colOff>
      <xdr:row>11</xdr:row>
      <xdr:rowOff>75260</xdr:rowOff>
    </xdr:to>
    <xdr:sp macro="" textlink="">
      <xdr:nvSpPr>
        <xdr:cNvPr id="16" name="TextBox 15">
          <a:extLst>
            <a:ext uri="{FF2B5EF4-FFF2-40B4-BE49-F238E27FC236}">
              <a16:creationId xmlns:a16="http://schemas.microsoft.com/office/drawing/2014/main" id="{9A8274D9-1AC9-BB3A-1F92-D53DD4C97896}"/>
            </a:ext>
          </a:extLst>
        </xdr:cNvPr>
        <xdr:cNvSpPr txBox="1"/>
      </xdr:nvSpPr>
      <xdr:spPr>
        <a:xfrm>
          <a:off x="13640741" y="2540000"/>
          <a:ext cx="3000962" cy="4327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2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All data in Thousand 2022-2023</a:t>
          </a:r>
        </a:p>
      </xdr:txBody>
    </xdr:sp>
    <xdr:clientData/>
  </xdr:twoCellAnchor>
  <xdr:twoCellAnchor>
    <xdr:from>
      <xdr:col>8</xdr:col>
      <xdr:colOff>658520</xdr:colOff>
      <xdr:row>20</xdr:row>
      <xdr:rowOff>216371</xdr:rowOff>
    </xdr:from>
    <xdr:to>
      <xdr:col>9</xdr:col>
      <xdr:colOff>592669</xdr:colOff>
      <xdr:row>22</xdr:row>
      <xdr:rowOff>9408</xdr:rowOff>
    </xdr:to>
    <xdr:sp macro="" textlink="">
      <xdr:nvSpPr>
        <xdr:cNvPr id="18" name="TextBox 17">
          <a:hlinkClick xmlns:r="http://schemas.openxmlformats.org/officeDocument/2006/relationships" r:id="rId11"/>
          <a:extLst>
            <a:ext uri="{FF2B5EF4-FFF2-40B4-BE49-F238E27FC236}">
              <a16:creationId xmlns:a16="http://schemas.microsoft.com/office/drawing/2014/main" id="{72A2FA9B-0C3C-1FF7-BFA5-34DB157B6F7D}"/>
            </a:ext>
          </a:extLst>
        </xdr:cNvPr>
        <xdr:cNvSpPr txBox="1"/>
      </xdr:nvSpPr>
      <xdr:spPr>
        <a:xfrm>
          <a:off x="8485483" y="5484519"/>
          <a:ext cx="912519" cy="319852"/>
        </a:xfrm>
        <a:prstGeom prst="flowChartTerminator">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accent2"/>
              </a:solidFill>
              <a:latin typeface="Abadi" panose="020B0604020104020204" pitchFamily="34" charset="0"/>
              <a:ea typeface="+mn-ea"/>
              <a:cs typeface="+mn-cs"/>
            </a:rPr>
            <a:t>View All</a:t>
          </a:r>
        </a:p>
      </xdr:txBody>
    </xdr:sp>
    <xdr:clientData/>
  </xdr:twoCellAnchor>
  <xdr:twoCellAnchor>
    <xdr:from>
      <xdr:col>3</xdr:col>
      <xdr:colOff>385703</xdr:colOff>
      <xdr:row>23</xdr:row>
      <xdr:rowOff>0</xdr:rowOff>
    </xdr:from>
    <xdr:to>
      <xdr:col>7</xdr:col>
      <xdr:colOff>244592</xdr:colOff>
      <xdr:row>24</xdr:row>
      <xdr:rowOff>9407</xdr:rowOff>
    </xdr:to>
    <xdr:sp macro="" textlink="'Events pivot'!C4">
      <xdr:nvSpPr>
        <xdr:cNvPr id="19" name="TextBox 18">
          <a:extLst>
            <a:ext uri="{FF2B5EF4-FFF2-40B4-BE49-F238E27FC236}">
              <a16:creationId xmlns:a16="http://schemas.microsoft.com/office/drawing/2014/main" id="{77A2FF2A-6F94-1A46-1C1B-C492717FB46C}"/>
            </a:ext>
          </a:extLst>
        </xdr:cNvPr>
        <xdr:cNvSpPr txBox="1"/>
      </xdr:nvSpPr>
      <xdr:spPr>
        <a:xfrm>
          <a:off x="3320814" y="6058370"/>
          <a:ext cx="3772371" cy="272815"/>
        </a:xfrm>
        <a:prstGeom prst="flowChartTerminator">
          <a:avLst/>
        </a:prstGeom>
        <a:solidFill>
          <a:schemeClr val="accent2">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solidFill>
              <a:latin typeface="Abadi" panose="020B0604020104020204" pitchFamily="34" charset="0"/>
              <a:ea typeface="+mn-ea"/>
              <a:cs typeface="+mn-cs"/>
            </a:rPr>
            <a:t>Food</a:t>
          </a:r>
          <a:r>
            <a:rPr lang="en-IN" sz="1400" b="1" baseline="0">
              <a:solidFill>
                <a:schemeClr val="dk1"/>
              </a:solidFill>
              <a:latin typeface="Abadi" panose="020B0604020104020204" pitchFamily="34" charset="0"/>
              <a:ea typeface="+mn-ea"/>
              <a:cs typeface="+mn-cs"/>
            </a:rPr>
            <a:t> Festival</a:t>
          </a:r>
          <a:endParaRPr lang="en-IN" sz="1400" b="1">
            <a:solidFill>
              <a:schemeClr val="dk1"/>
            </a:solidFill>
            <a:latin typeface="Abadi" panose="020B0604020104020204" pitchFamily="34" charset="0"/>
            <a:ea typeface="+mn-ea"/>
            <a:cs typeface="+mn-cs"/>
          </a:endParaRPr>
        </a:p>
      </xdr:txBody>
    </xdr:sp>
    <xdr:clientData/>
  </xdr:twoCellAnchor>
  <xdr:twoCellAnchor>
    <xdr:from>
      <xdr:col>3</xdr:col>
      <xdr:colOff>498592</xdr:colOff>
      <xdr:row>24</xdr:row>
      <xdr:rowOff>222641</xdr:rowOff>
    </xdr:from>
    <xdr:to>
      <xdr:col>6</xdr:col>
      <xdr:colOff>329259</xdr:colOff>
      <xdr:row>25</xdr:row>
      <xdr:rowOff>241457</xdr:rowOff>
    </xdr:to>
    <xdr:sp macro="" textlink="'Events pivot'!C5">
      <xdr:nvSpPr>
        <xdr:cNvPr id="25" name="TextBox 24">
          <a:extLst>
            <a:ext uri="{FF2B5EF4-FFF2-40B4-BE49-F238E27FC236}">
              <a16:creationId xmlns:a16="http://schemas.microsoft.com/office/drawing/2014/main" id="{37785420-75C8-0D03-59A2-0FA420DAA11B}"/>
            </a:ext>
          </a:extLst>
        </xdr:cNvPr>
        <xdr:cNvSpPr txBox="1"/>
      </xdr:nvSpPr>
      <xdr:spPr>
        <a:xfrm>
          <a:off x="3433703" y="6544419"/>
          <a:ext cx="2765778" cy="282223"/>
        </a:xfrm>
        <a:prstGeom prst="flowChartTerminator">
          <a:avLst/>
        </a:prstGeom>
        <a:solidFill>
          <a:schemeClr val="accent2">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solidFill>
              <a:latin typeface="Abadi" panose="020B0604020104020204" pitchFamily="34" charset="0"/>
              <a:ea typeface="+mn-ea"/>
              <a:cs typeface="+mn-cs"/>
            </a:rPr>
            <a:t>Costume</a:t>
          </a:r>
          <a:r>
            <a:rPr lang="en-IN" sz="1400" b="1" baseline="0">
              <a:solidFill>
                <a:schemeClr val="dk1"/>
              </a:solidFill>
              <a:latin typeface="Abadi" panose="020B0604020104020204" pitchFamily="34" charset="0"/>
              <a:ea typeface="+mn-ea"/>
              <a:cs typeface="+mn-cs"/>
            </a:rPr>
            <a:t> Party</a:t>
          </a:r>
          <a:endParaRPr lang="en-IN" sz="1400" b="1">
            <a:solidFill>
              <a:schemeClr val="dk1"/>
            </a:solidFill>
            <a:latin typeface="Abadi" panose="020B0604020104020204" pitchFamily="34" charset="0"/>
            <a:ea typeface="+mn-ea"/>
            <a:cs typeface="+mn-cs"/>
          </a:endParaRPr>
        </a:p>
      </xdr:txBody>
    </xdr:sp>
    <xdr:clientData/>
  </xdr:twoCellAnchor>
  <xdr:twoCellAnchor>
    <xdr:from>
      <xdr:col>3</xdr:col>
      <xdr:colOff>479777</xdr:colOff>
      <xdr:row>26</xdr:row>
      <xdr:rowOff>200690</xdr:rowOff>
    </xdr:from>
    <xdr:to>
      <xdr:col>6</xdr:col>
      <xdr:colOff>310444</xdr:colOff>
      <xdr:row>27</xdr:row>
      <xdr:rowOff>219506</xdr:rowOff>
    </xdr:to>
    <xdr:sp macro="" textlink="'Events pivot'!C6">
      <xdr:nvSpPr>
        <xdr:cNvPr id="26" name="TextBox 25">
          <a:extLst>
            <a:ext uri="{FF2B5EF4-FFF2-40B4-BE49-F238E27FC236}">
              <a16:creationId xmlns:a16="http://schemas.microsoft.com/office/drawing/2014/main" id="{3C3A08E4-F795-844D-6829-F40C8667B395}"/>
            </a:ext>
          </a:extLst>
        </xdr:cNvPr>
        <xdr:cNvSpPr txBox="1"/>
      </xdr:nvSpPr>
      <xdr:spPr>
        <a:xfrm>
          <a:off x="3414888" y="7049283"/>
          <a:ext cx="2765778" cy="282223"/>
        </a:xfrm>
        <a:prstGeom prst="flowChartTerminator">
          <a:avLst/>
        </a:prstGeom>
        <a:solidFill>
          <a:schemeClr val="accent2">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solidFill>
              <a:latin typeface="Abadi" panose="020B0604020104020204" pitchFamily="34" charset="0"/>
              <a:ea typeface="+mn-ea"/>
              <a:cs typeface="+mn-cs"/>
            </a:rPr>
            <a:t>Back</a:t>
          </a:r>
          <a:r>
            <a:rPr lang="en-IN" sz="1400" b="1" baseline="0">
              <a:solidFill>
                <a:schemeClr val="dk1"/>
              </a:solidFill>
              <a:latin typeface="Abadi" panose="020B0604020104020204" pitchFamily="34" charset="0"/>
              <a:ea typeface="+mn-ea"/>
              <a:cs typeface="+mn-cs"/>
            </a:rPr>
            <a:t> to school party</a:t>
          </a:r>
          <a:endParaRPr lang="en-IN" sz="1400" b="1">
            <a:solidFill>
              <a:schemeClr val="dk1"/>
            </a:solidFill>
            <a:latin typeface="Abadi" panose="020B0604020104020204" pitchFamily="34" charset="0"/>
            <a:ea typeface="+mn-ea"/>
            <a:cs typeface="+mn-cs"/>
          </a:endParaRPr>
        </a:p>
      </xdr:txBody>
    </xdr:sp>
    <xdr:clientData/>
  </xdr:twoCellAnchor>
  <xdr:twoCellAnchor>
    <xdr:from>
      <xdr:col>3</xdr:col>
      <xdr:colOff>460963</xdr:colOff>
      <xdr:row>28</xdr:row>
      <xdr:rowOff>178740</xdr:rowOff>
    </xdr:from>
    <xdr:to>
      <xdr:col>6</xdr:col>
      <xdr:colOff>291630</xdr:colOff>
      <xdr:row>29</xdr:row>
      <xdr:rowOff>197555</xdr:rowOff>
    </xdr:to>
    <xdr:sp macro="" textlink="'Events pivot'!C7">
      <xdr:nvSpPr>
        <xdr:cNvPr id="27" name="TextBox 26">
          <a:extLst>
            <a:ext uri="{FF2B5EF4-FFF2-40B4-BE49-F238E27FC236}">
              <a16:creationId xmlns:a16="http://schemas.microsoft.com/office/drawing/2014/main" id="{A2AB77FA-B91E-7071-9AC2-BA75EDC39058}"/>
            </a:ext>
          </a:extLst>
        </xdr:cNvPr>
        <xdr:cNvSpPr txBox="1"/>
      </xdr:nvSpPr>
      <xdr:spPr>
        <a:xfrm>
          <a:off x="3396074" y="7554147"/>
          <a:ext cx="2765778" cy="282223"/>
        </a:xfrm>
        <a:prstGeom prst="flowChartTerminator">
          <a:avLst/>
        </a:prstGeom>
        <a:solidFill>
          <a:schemeClr val="accent2">
            <a:lumMod val="60000"/>
            <a:lumOff val="4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solidFill>
              <a:latin typeface="Abadi" panose="020B0604020104020204" pitchFamily="34" charset="0"/>
              <a:ea typeface="+mn-ea"/>
              <a:cs typeface="+mn-cs"/>
            </a:rPr>
            <a:t>Sports</a:t>
          </a:r>
          <a:r>
            <a:rPr lang="en-IN" sz="1400" b="1" baseline="0">
              <a:solidFill>
                <a:schemeClr val="dk1"/>
              </a:solidFill>
              <a:latin typeface="Abadi" panose="020B0604020104020204" pitchFamily="34" charset="0"/>
              <a:ea typeface="+mn-ea"/>
              <a:cs typeface="+mn-cs"/>
            </a:rPr>
            <a:t> Competion</a:t>
          </a:r>
          <a:endParaRPr lang="en-IN" sz="1400" b="1">
            <a:solidFill>
              <a:schemeClr val="dk1"/>
            </a:solidFill>
            <a:latin typeface="Abadi" panose="020B0604020104020204" pitchFamily="34" charset="0"/>
            <a:ea typeface="+mn-ea"/>
            <a:cs typeface="+mn-cs"/>
          </a:endParaRPr>
        </a:p>
      </xdr:txBody>
    </xdr:sp>
    <xdr:clientData/>
  </xdr:twoCellAnchor>
  <xdr:twoCellAnchor editAs="oneCell">
    <xdr:from>
      <xdr:col>3</xdr:col>
      <xdr:colOff>301034</xdr:colOff>
      <xdr:row>11</xdr:row>
      <xdr:rowOff>47038</xdr:rowOff>
    </xdr:from>
    <xdr:to>
      <xdr:col>9</xdr:col>
      <xdr:colOff>479777</xdr:colOff>
      <xdr:row>15</xdr:row>
      <xdr:rowOff>56444</xdr:rowOff>
    </xdr:to>
    <mc:AlternateContent xmlns:mc="http://schemas.openxmlformats.org/markup-compatibility/2006" xmlns:tsle="http://schemas.microsoft.com/office/drawing/2012/timeslicer">
      <mc:Choice Requires="tsle">
        <xdr:graphicFrame macro="">
          <xdr:nvGraphicFramePr>
            <xdr:cNvPr id="28" name="Full Date 1">
              <a:extLst>
                <a:ext uri="{FF2B5EF4-FFF2-40B4-BE49-F238E27FC236}">
                  <a16:creationId xmlns:a16="http://schemas.microsoft.com/office/drawing/2014/main" id="{F1C85A25-39FF-4D0B-8B6E-8E0A89E6973E}"/>
                </a:ext>
              </a:extLst>
            </xdr:cNvPr>
            <xdr:cNvGraphicFramePr/>
          </xdr:nvGraphicFramePr>
          <xdr:xfrm>
            <a:off x="0" y="0"/>
            <a:ext cx="0" cy="0"/>
          </xdr:xfrm>
          <a:graphic>
            <a:graphicData uri="http://schemas.microsoft.com/office/drawing/2012/timeslicer">
              <tsle:timeslicer name="Full Date 1"/>
            </a:graphicData>
          </a:graphic>
        </xdr:graphicFrame>
      </mc:Choice>
      <mc:Fallback xmlns="">
        <xdr:sp macro="" textlink="">
          <xdr:nvSpPr>
            <xdr:cNvPr id="0" name=""/>
            <xdr:cNvSpPr>
              <a:spLocks noTextEdit="1"/>
            </xdr:cNvSpPr>
          </xdr:nvSpPr>
          <xdr:spPr>
            <a:xfrm>
              <a:off x="3236145" y="2944519"/>
              <a:ext cx="6048965" cy="1063036"/>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3</xdr:col>
      <xdr:colOff>338666</xdr:colOff>
      <xdr:row>12</xdr:row>
      <xdr:rowOff>235185</xdr:rowOff>
    </xdr:from>
    <xdr:to>
      <xdr:col>3</xdr:col>
      <xdr:colOff>940740</xdr:colOff>
      <xdr:row>13</xdr:row>
      <xdr:rowOff>141112</xdr:rowOff>
    </xdr:to>
    <xdr:sp macro="" textlink="">
      <xdr:nvSpPr>
        <xdr:cNvPr id="29" name="Rectangle 28">
          <a:extLst>
            <a:ext uri="{FF2B5EF4-FFF2-40B4-BE49-F238E27FC236}">
              <a16:creationId xmlns:a16="http://schemas.microsoft.com/office/drawing/2014/main" id="{A4159204-E7A0-06A8-9F1F-6E3A17048A93}"/>
            </a:ext>
          </a:extLst>
        </xdr:cNvPr>
        <xdr:cNvSpPr/>
      </xdr:nvSpPr>
      <xdr:spPr>
        <a:xfrm>
          <a:off x="3273777" y="3396074"/>
          <a:ext cx="602074" cy="16933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3</xdr:col>
      <xdr:colOff>282223</xdr:colOff>
      <xdr:row>15</xdr:row>
      <xdr:rowOff>159927</xdr:rowOff>
    </xdr:from>
    <xdr:to>
      <xdr:col>9</xdr:col>
      <xdr:colOff>508001</xdr:colOff>
      <xdr:row>19</xdr:row>
      <xdr:rowOff>65853</xdr:rowOff>
    </xdr:to>
    <mc:AlternateContent xmlns:mc="http://schemas.openxmlformats.org/markup-compatibility/2006" xmlns:a14="http://schemas.microsoft.com/office/drawing/2010/main">
      <mc:Choice Requires="a14">
        <xdr:graphicFrame macro="">
          <xdr:nvGraphicFramePr>
            <xdr:cNvPr id="32" name="Day 1">
              <a:extLst>
                <a:ext uri="{FF2B5EF4-FFF2-40B4-BE49-F238E27FC236}">
                  <a16:creationId xmlns:a16="http://schemas.microsoft.com/office/drawing/2014/main" id="{C4CAB259-901D-4A37-8B0E-37A1574C4D77}"/>
                </a:ext>
              </a:extLst>
            </xdr:cNvPr>
            <xdr:cNvGraphicFramePr/>
          </xdr:nvGraphicFramePr>
          <xdr:xfrm>
            <a:off x="0" y="0"/>
            <a:ext cx="0" cy="0"/>
          </xdr:xfrm>
          <a:graphic>
            <a:graphicData uri="http://schemas.microsoft.com/office/drawing/2010/slicer">
              <sle:slicer xmlns:sle="http://schemas.microsoft.com/office/drawing/2010/slicer" name="Day 1"/>
            </a:graphicData>
          </a:graphic>
        </xdr:graphicFrame>
      </mc:Choice>
      <mc:Fallback xmlns="">
        <xdr:sp macro="" textlink="">
          <xdr:nvSpPr>
            <xdr:cNvPr id="0" name=""/>
            <xdr:cNvSpPr>
              <a:spLocks noTextEdit="1"/>
            </xdr:cNvSpPr>
          </xdr:nvSpPr>
          <xdr:spPr>
            <a:xfrm>
              <a:off x="3217334" y="4111038"/>
              <a:ext cx="6096000" cy="9595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658518</xdr:colOff>
      <xdr:row>21</xdr:row>
      <xdr:rowOff>84666</xdr:rowOff>
    </xdr:from>
    <xdr:to>
      <xdr:col>15</xdr:col>
      <xdr:colOff>818444</xdr:colOff>
      <xdr:row>30</xdr:row>
      <xdr:rowOff>65851</xdr:rowOff>
    </xdr:to>
    <xdr:graphicFrame macro="">
      <xdr:nvGraphicFramePr>
        <xdr:cNvPr id="78" name="Chart 77">
          <a:extLst>
            <a:ext uri="{FF2B5EF4-FFF2-40B4-BE49-F238E27FC236}">
              <a16:creationId xmlns:a16="http://schemas.microsoft.com/office/drawing/2014/main" id="{AAF610F0-A7A9-4AEB-9C22-BF6B5BD307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10</xdr:col>
      <xdr:colOff>563880</xdr:colOff>
      <xdr:row>22</xdr:row>
      <xdr:rowOff>22860</xdr:rowOff>
    </xdr:from>
    <xdr:to>
      <xdr:col>11</xdr:col>
      <xdr:colOff>579120</xdr:colOff>
      <xdr:row>26</xdr:row>
      <xdr:rowOff>7620</xdr:rowOff>
    </xdr:to>
    <xdr:sp macro="" textlink="">
      <xdr:nvSpPr>
        <xdr:cNvPr id="3082" name="AutoShape 10">
          <a:extLst>
            <a:ext uri="{FF2B5EF4-FFF2-40B4-BE49-F238E27FC236}">
              <a16:creationId xmlns:a16="http://schemas.microsoft.com/office/drawing/2014/main" id="{B79C860E-D46A-B1D6-62A1-4094EFE7B15E}"/>
            </a:ext>
          </a:extLst>
        </xdr:cNvPr>
        <xdr:cNvSpPr>
          <a:spLocks noChangeAspect="1" noChangeArrowheads="1"/>
        </xdr:cNvSpPr>
      </xdr:nvSpPr>
      <xdr:spPr bwMode="auto">
        <a:xfrm>
          <a:off x="10317480" y="5890260"/>
          <a:ext cx="990600" cy="105156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376297</xdr:colOff>
      <xdr:row>34</xdr:row>
      <xdr:rowOff>122296</xdr:rowOff>
    </xdr:to>
    <xdr:sp macro="" textlink="">
      <xdr:nvSpPr>
        <xdr:cNvPr id="2" name="Rectangle 1">
          <a:extLst>
            <a:ext uri="{FF2B5EF4-FFF2-40B4-BE49-F238E27FC236}">
              <a16:creationId xmlns:a16="http://schemas.microsoft.com/office/drawing/2014/main" id="{378E6881-4698-43C7-A514-438648ADA9CC}"/>
            </a:ext>
          </a:extLst>
        </xdr:cNvPr>
        <xdr:cNvSpPr/>
      </xdr:nvSpPr>
      <xdr:spPr>
        <a:xfrm>
          <a:off x="0" y="0"/>
          <a:ext cx="2327017" cy="9190096"/>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583261</xdr:colOff>
      <xdr:row>2</xdr:row>
      <xdr:rowOff>56446</xdr:rowOff>
    </xdr:from>
    <xdr:to>
      <xdr:col>2</xdr:col>
      <xdr:colOff>376301</xdr:colOff>
      <xdr:row>31</xdr:row>
      <xdr:rowOff>94076</xdr:rowOff>
    </xdr:to>
    <xdr:sp macro="" textlink="">
      <xdr:nvSpPr>
        <xdr:cNvPr id="3" name="Rectangle: Top Corners Rounded 2">
          <a:extLst>
            <a:ext uri="{FF2B5EF4-FFF2-40B4-BE49-F238E27FC236}">
              <a16:creationId xmlns:a16="http://schemas.microsoft.com/office/drawing/2014/main" id="{44265413-8A6A-46DD-9A38-AA055F1D41C3}"/>
            </a:ext>
          </a:extLst>
        </xdr:cNvPr>
        <xdr:cNvSpPr/>
      </xdr:nvSpPr>
      <xdr:spPr>
        <a:xfrm rot="16200000">
          <a:off x="-2380071" y="3546593"/>
          <a:ext cx="7676445" cy="1749781"/>
        </a:xfrm>
        <a:prstGeom prst="round2SameRect">
          <a:avLst/>
        </a:prstGeom>
        <a:solidFill>
          <a:srgbClr val="A860A3"/>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endParaRPr>
        </a:p>
      </xdr:txBody>
    </xdr:sp>
    <xdr:clientData/>
  </xdr:twoCellAnchor>
  <xdr:twoCellAnchor>
    <xdr:from>
      <xdr:col>1</xdr:col>
      <xdr:colOff>94072</xdr:colOff>
      <xdr:row>14</xdr:row>
      <xdr:rowOff>188149</xdr:rowOff>
    </xdr:from>
    <xdr:to>
      <xdr:col>2</xdr:col>
      <xdr:colOff>385705</xdr:colOff>
      <xdr:row>20</xdr:row>
      <xdr:rowOff>28221</xdr:rowOff>
    </xdr:to>
    <xdr:sp macro="" textlink="">
      <xdr:nvSpPr>
        <xdr:cNvPr id="4" name="Freeform: Shape 3">
          <a:extLst>
            <a:ext uri="{FF2B5EF4-FFF2-40B4-BE49-F238E27FC236}">
              <a16:creationId xmlns:a16="http://schemas.microsoft.com/office/drawing/2014/main" id="{7FE71AB9-72A6-4CE1-9708-727AD191C375}"/>
            </a:ext>
          </a:extLst>
        </xdr:cNvPr>
        <xdr:cNvSpPr/>
      </xdr:nvSpPr>
      <xdr:spPr>
        <a:xfrm>
          <a:off x="1072442" y="3875853"/>
          <a:ext cx="1270004" cy="1420516"/>
        </a:xfrm>
        <a:custGeom>
          <a:avLst/>
          <a:gdLst>
            <a:gd name="connsiteX0" fmla="*/ 1744080 w 1744080"/>
            <a:gd name="connsiteY0" fmla="*/ 0 h 1684688"/>
            <a:gd name="connsiteX1" fmla="*/ 1744080 w 1744080"/>
            <a:gd name="connsiteY1" fmla="*/ 1662309 h 1684688"/>
            <a:gd name="connsiteX2" fmla="*/ 1737873 w 1744080"/>
            <a:gd name="connsiteY2" fmla="*/ 1684688 h 1684688"/>
            <a:gd name="connsiteX3" fmla="*/ 1503782 w 1744080"/>
            <a:gd name="connsiteY3" fmla="*/ 1255974 h 1684688"/>
            <a:gd name="connsiteX4" fmla="*/ 1124801 w 1744080"/>
            <a:gd name="connsiteY4" fmla="*/ 1171436 h 1684688"/>
            <a:gd name="connsiteX5" fmla="*/ 1122967 w 1744080"/>
            <a:gd name="connsiteY5" fmla="*/ 1168056 h 1684688"/>
            <a:gd name="connsiteX6" fmla="*/ 1122967 w 1744080"/>
            <a:gd name="connsiteY6" fmla="*/ 1168057 h 1684688"/>
            <a:gd name="connsiteX7" fmla="*/ 1122967 w 1744080"/>
            <a:gd name="connsiteY7" fmla="*/ 1169425 h 1684688"/>
            <a:gd name="connsiteX8" fmla="*/ 0 w 1744080"/>
            <a:gd name="connsiteY8" fmla="*/ 1169425 h 1684688"/>
            <a:gd name="connsiteX9" fmla="*/ 0 w 1744080"/>
            <a:gd name="connsiteY9" fmla="*/ 651220 h 1684688"/>
            <a:gd name="connsiteX10" fmla="*/ 1118831 w 1744080"/>
            <a:gd name="connsiteY10" fmla="*/ 651220 h 1684688"/>
            <a:gd name="connsiteX11" fmla="*/ 1122967 w 1744080"/>
            <a:gd name="connsiteY11" fmla="*/ 651220 h 1684688"/>
            <a:gd name="connsiteX12" fmla="*/ 1122967 w 1744080"/>
            <a:gd name="connsiteY12" fmla="*/ 651219 h 1684688"/>
            <a:gd name="connsiteX13" fmla="*/ 1118831 w 1744080"/>
            <a:gd name="connsiteY13" fmla="*/ 651219 h 1684688"/>
            <a:gd name="connsiteX14" fmla="*/ 1122163 w 1744080"/>
            <a:gd name="connsiteY14" fmla="*/ 637681 h 1684688"/>
            <a:gd name="connsiteX15" fmla="*/ 1193258 w 1744080"/>
            <a:gd name="connsiteY15" fmla="*/ 634094 h 1684688"/>
            <a:gd name="connsiteX16" fmla="*/ 1501648 w 1744080"/>
            <a:gd name="connsiteY16" fmla="*/ 474592 h 1684688"/>
            <a:gd name="connsiteX17" fmla="*/ 1725753 w 1744080"/>
            <a:gd name="connsiteY17" fmla="*/ 29935 h 1684688"/>
            <a:gd name="connsiteX18" fmla="*/ 1744080 w 1744080"/>
            <a:gd name="connsiteY18" fmla="*/ 0 h 168468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Lst>
          <a:rect l="l" t="t" r="r" b="b"/>
          <a:pathLst>
            <a:path w="1744080" h="1684688">
              <a:moveTo>
                <a:pt x="1744080" y="0"/>
              </a:moveTo>
              <a:lnTo>
                <a:pt x="1744080" y="1662309"/>
              </a:lnTo>
              <a:lnTo>
                <a:pt x="1737873" y="1684688"/>
              </a:lnTo>
              <a:cubicBezTo>
                <a:pt x="1671098" y="1666038"/>
                <a:pt x="1606424" y="1344131"/>
                <a:pt x="1503782" y="1255974"/>
              </a:cubicBezTo>
              <a:cubicBezTo>
                <a:pt x="1413970" y="1178836"/>
                <a:pt x="1201887" y="1251002"/>
                <a:pt x="1124801" y="1171436"/>
              </a:cubicBezTo>
              <a:lnTo>
                <a:pt x="1122967" y="1168056"/>
              </a:lnTo>
              <a:lnTo>
                <a:pt x="1122967" y="1168057"/>
              </a:lnTo>
              <a:lnTo>
                <a:pt x="1122967" y="1169425"/>
              </a:lnTo>
              <a:lnTo>
                <a:pt x="0" y="1169425"/>
              </a:lnTo>
              <a:lnTo>
                <a:pt x="0" y="651220"/>
              </a:lnTo>
              <a:lnTo>
                <a:pt x="1118831" y="651220"/>
              </a:lnTo>
              <a:lnTo>
                <a:pt x="1122967" y="651220"/>
              </a:lnTo>
              <a:lnTo>
                <a:pt x="1122967" y="651219"/>
              </a:lnTo>
              <a:lnTo>
                <a:pt x="1118831" y="651219"/>
              </a:lnTo>
              <a:lnTo>
                <a:pt x="1122163" y="637681"/>
              </a:lnTo>
              <a:cubicBezTo>
                <a:pt x="1135833" y="591178"/>
                <a:pt x="1136921" y="661924"/>
                <a:pt x="1193258" y="634094"/>
              </a:cubicBezTo>
              <a:cubicBezTo>
                <a:pt x="1257642" y="602290"/>
                <a:pt x="1410889" y="581126"/>
                <a:pt x="1501648" y="474592"/>
              </a:cubicBezTo>
              <a:cubicBezTo>
                <a:pt x="1569411" y="400619"/>
                <a:pt x="1652697" y="165202"/>
                <a:pt x="1725753" y="29935"/>
              </a:cubicBezTo>
              <a:lnTo>
                <a:pt x="1744080" y="0"/>
              </a:lnTo>
              <a:close/>
            </a:path>
          </a:pathLst>
        </a:cu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2</xdr:col>
      <xdr:colOff>385700</xdr:colOff>
      <xdr:row>2</xdr:row>
      <xdr:rowOff>65853</xdr:rowOff>
    </xdr:from>
    <xdr:to>
      <xdr:col>17</xdr:col>
      <xdr:colOff>272813</xdr:colOff>
      <xdr:row>31</xdr:row>
      <xdr:rowOff>103486</xdr:rowOff>
    </xdr:to>
    <xdr:sp macro="" textlink="">
      <xdr:nvSpPr>
        <xdr:cNvPr id="5" name="Rectangle: Top Corners Rounded 4">
          <a:extLst>
            <a:ext uri="{FF2B5EF4-FFF2-40B4-BE49-F238E27FC236}">
              <a16:creationId xmlns:a16="http://schemas.microsoft.com/office/drawing/2014/main" id="{2C68176E-4B67-495B-9AC2-FC5CFAF0B89B}"/>
            </a:ext>
          </a:extLst>
        </xdr:cNvPr>
        <xdr:cNvSpPr/>
      </xdr:nvSpPr>
      <xdr:spPr>
        <a:xfrm rot="5400000">
          <a:off x="5709210" y="-2773537"/>
          <a:ext cx="7771933" cy="14517513"/>
        </a:xfrm>
        <a:prstGeom prst="round2SameRect">
          <a:avLst>
            <a:gd name="adj1" fmla="val 2084"/>
            <a:gd name="adj2" fmla="val 0"/>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IN" sz="1100">
            <a:ln>
              <a:noFill/>
            </a:ln>
          </a:endParaRPr>
        </a:p>
      </xdr:txBody>
    </xdr:sp>
    <xdr:clientData/>
  </xdr:twoCellAnchor>
  <xdr:twoCellAnchor>
    <xdr:from>
      <xdr:col>1</xdr:col>
      <xdr:colOff>84668</xdr:colOff>
      <xdr:row>6</xdr:row>
      <xdr:rowOff>131704</xdr:rowOff>
    </xdr:from>
    <xdr:to>
      <xdr:col>2</xdr:col>
      <xdr:colOff>178740</xdr:colOff>
      <xdr:row>25</xdr:row>
      <xdr:rowOff>150519</xdr:rowOff>
    </xdr:to>
    <xdr:sp macro="" textlink="">
      <xdr:nvSpPr>
        <xdr:cNvPr id="6" name="TextBox 5">
          <a:hlinkClick xmlns:r="http://schemas.openxmlformats.org/officeDocument/2006/relationships" r:id="rId1"/>
          <a:extLst>
            <a:ext uri="{FF2B5EF4-FFF2-40B4-BE49-F238E27FC236}">
              <a16:creationId xmlns:a16="http://schemas.microsoft.com/office/drawing/2014/main" id="{50621D3A-CD06-4A49-87B6-447618E41FCA}"/>
            </a:ext>
          </a:extLst>
        </xdr:cNvPr>
        <xdr:cNvSpPr txBox="1"/>
      </xdr:nvSpPr>
      <xdr:spPr>
        <a:xfrm>
          <a:off x="1060028" y="1731904"/>
          <a:ext cx="1069432" cy="5086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lstStyle/>
        <a:p>
          <a:r>
            <a:rPr lang="en-IN" sz="1200" b="1">
              <a:ln>
                <a:noFill/>
              </a:ln>
              <a:latin typeface="Abadi" panose="020B0604020104020204" pitchFamily="34" charset="0"/>
            </a:rPr>
            <a:t>Dashboard</a:t>
          </a:r>
        </a:p>
        <a:p>
          <a:endParaRPr lang="en-IN" sz="1200">
            <a:ln>
              <a:noFill/>
            </a:ln>
          </a:endParaRPr>
        </a:p>
        <a:p>
          <a:endParaRPr lang="en-IN" sz="1200">
            <a:ln>
              <a:noFill/>
            </a:ln>
          </a:endParaRPr>
        </a:p>
        <a:p>
          <a:endParaRPr lang="en-IN" sz="1200">
            <a:ln>
              <a:noFill/>
            </a:ln>
          </a:endParaRPr>
        </a:p>
        <a:p>
          <a:r>
            <a:rPr lang="en-IN" sz="1200" b="1">
              <a:ln>
                <a:noFill/>
              </a:ln>
              <a:latin typeface="Abadi" panose="020B0604020104020204" pitchFamily="34" charset="0"/>
            </a:rPr>
            <a:t>Students</a:t>
          </a:r>
        </a:p>
        <a:p>
          <a:endParaRPr lang="en-IN" sz="1100">
            <a:ln>
              <a:noFill/>
            </a:ln>
          </a:endParaRPr>
        </a:p>
        <a:p>
          <a:endParaRPr lang="en-IN" sz="1100">
            <a:ln>
              <a:noFill/>
            </a:ln>
          </a:endParaRPr>
        </a:p>
        <a:p>
          <a:endParaRPr lang="en-IN" sz="1100" b="1">
            <a:ln>
              <a:noFill/>
            </a:ln>
            <a:solidFill>
              <a:schemeClr val="dk1"/>
            </a:solidFill>
            <a:latin typeface="Abadi" panose="020B0604020104020204" pitchFamily="34" charset="0"/>
            <a:ea typeface="+mn-ea"/>
            <a:cs typeface="+mn-cs"/>
          </a:endParaRPr>
        </a:p>
        <a:p>
          <a:r>
            <a:rPr lang="en-IN" sz="1200" b="1">
              <a:ln>
                <a:noFill/>
              </a:ln>
              <a:latin typeface="Abadi" panose="020B0604020104020204" pitchFamily="34" charset="0"/>
            </a:rPr>
            <a:t>Teachers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Parents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Events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Exams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Assessments</a:t>
          </a:r>
        </a:p>
      </xdr:txBody>
    </xdr:sp>
    <xdr:clientData/>
  </xdr:twoCellAnchor>
  <xdr:twoCellAnchor>
    <xdr:from>
      <xdr:col>2</xdr:col>
      <xdr:colOff>573850</xdr:colOff>
      <xdr:row>2</xdr:row>
      <xdr:rowOff>75259</xdr:rowOff>
    </xdr:from>
    <xdr:to>
      <xdr:col>16</xdr:col>
      <xdr:colOff>903110</xdr:colOff>
      <xdr:row>3</xdr:row>
      <xdr:rowOff>225778</xdr:rowOff>
    </xdr:to>
    <xdr:sp macro="" textlink="">
      <xdr:nvSpPr>
        <xdr:cNvPr id="7" name="Rectangle 6">
          <a:extLst>
            <a:ext uri="{FF2B5EF4-FFF2-40B4-BE49-F238E27FC236}">
              <a16:creationId xmlns:a16="http://schemas.microsoft.com/office/drawing/2014/main" id="{5411354E-224B-472A-8199-4B0305E71C0A}"/>
            </a:ext>
          </a:extLst>
        </xdr:cNvPr>
        <xdr:cNvSpPr/>
      </xdr:nvSpPr>
      <xdr:spPr>
        <a:xfrm>
          <a:off x="2524570" y="608659"/>
          <a:ext cx="13984300" cy="41721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940740</xdr:colOff>
      <xdr:row>4</xdr:row>
      <xdr:rowOff>56449</xdr:rowOff>
    </xdr:from>
    <xdr:to>
      <xdr:col>5</xdr:col>
      <xdr:colOff>856075</xdr:colOff>
      <xdr:row>8</xdr:row>
      <xdr:rowOff>131704</xdr:rowOff>
    </xdr:to>
    <xdr:grpSp>
      <xdr:nvGrpSpPr>
        <xdr:cNvPr id="8" name="Group 7">
          <a:extLst>
            <a:ext uri="{FF2B5EF4-FFF2-40B4-BE49-F238E27FC236}">
              <a16:creationId xmlns:a16="http://schemas.microsoft.com/office/drawing/2014/main" id="{F9BC63E2-2DED-42DA-8FE3-8681BCD961F2}"/>
            </a:ext>
          </a:extLst>
        </xdr:cNvPr>
        <xdr:cNvGrpSpPr/>
      </xdr:nvGrpSpPr>
      <xdr:grpSpPr>
        <a:xfrm>
          <a:off x="2897481" y="1110079"/>
          <a:ext cx="2850446" cy="1128884"/>
          <a:chOff x="4346221" y="1740375"/>
          <a:chExt cx="2549409" cy="987777"/>
        </a:xfrm>
      </xdr:grpSpPr>
      <xdr:sp macro="" textlink="">
        <xdr:nvSpPr>
          <xdr:cNvPr id="9" name="Rectangle: Top Corners Rounded 8">
            <a:extLst>
              <a:ext uri="{FF2B5EF4-FFF2-40B4-BE49-F238E27FC236}">
                <a16:creationId xmlns:a16="http://schemas.microsoft.com/office/drawing/2014/main" id="{C8105AE4-FB4F-C3ED-1327-13EBEE1F898A}"/>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0" name="Rectangle: Top Corners Rounded 9">
            <a:extLst>
              <a:ext uri="{FF2B5EF4-FFF2-40B4-BE49-F238E27FC236}">
                <a16:creationId xmlns:a16="http://schemas.microsoft.com/office/drawing/2014/main" id="{117FCAC1-1A78-A3E6-C3C9-3AEFDC7E475B}"/>
              </a:ext>
            </a:extLst>
          </xdr:cNvPr>
          <xdr:cNvSpPr/>
        </xdr:nvSpPr>
        <xdr:spPr>
          <a:xfrm rot="16200000">
            <a:off x="3937000" y="2149596"/>
            <a:ext cx="978371" cy="159929"/>
          </a:xfrm>
          <a:prstGeom prst="round2Same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6</xdr:col>
      <xdr:colOff>517405</xdr:colOff>
      <xdr:row>4</xdr:row>
      <xdr:rowOff>56449</xdr:rowOff>
    </xdr:from>
    <xdr:to>
      <xdr:col>9</xdr:col>
      <xdr:colOff>432740</xdr:colOff>
      <xdr:row>8</xdr:row>
      <xdr:rowOff>131704</xdr:rowOff>
    </xdr:to>
    <xdr:grpSp>
      <xdr:nvGrpSpPr>
        <xdr:cNvPr id="11" name="Group 10">
          <a:extLst>
            <a:ext uri="{FF2B5EF4-FFF2-40B4-BE49-F238E27FC236}">
              <a16:creationId xmlns:a16="http://schemas.microsoft.com/office/drawing/2014/main" id="{5E64CC1A-29B8-4FE0-9DAC-B62E39D9BF41}"/>
            </a:ext>
          </a:extLst>
        </xdr:cNvPr>
        <xdr:cNvGrpSpPr/>
      </xdr:nvGrpSpPr>
      <xdr:grpSpPr>
        <a:xfrm>
          <a:off x="6387627" y="1110079"/>
          <a:ext cx="2850446" cy="1128884"/>
          <a:chOff x="4346221" y="1740375"/>
          <a:chExt cx="2549409" cy="987777"/>
        </a:xfrm>
      </xdr:grpSpPr>
      <xdr:sp macro="" textlink="">
        <xdr:nvSpPr>
          <xdr:cNvPr id="12" name="Rectangle: Top Corners Rounded 11">
            <a:extLst>
              <a:ext uri="{FF2B5EF4-FFF2-40B4-BE49-F238E27FC236}">
                <a16:creationId xmlns:a16="http://schemas.microsoft.com/office/drawing/2014/main" id="{8CC2047F-6387-5542-A142-A1161B8943A3}"/>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 name="Rectangle: Top Corners Rounded 12">
            <a:extLst>
              <a:ext uri="{FF2B5EF4-FFF2-40B4-BE49-F238E27FC236}">
                <a16:creationId xmlns:a16="http://schemas.microsoft.com/office/drawing/2014/main" id="{B04C06C8-6C85-30A3-06FE-1538E2AEB3F0}"/>
              </a:ext>
            </a:extLst>
          </xdr:cNvPr>
          <xdr:cNvSpPr/>
        </xdr:nvSpPr>
        <xdr:spPr>
          <a:xfrm rot="16200000">
            <a:off x="3937000" y="2149596"/>
            <a:ext cx="978371" cy="159929"/>
          </a:xfrm>
          <a:prstGeom prst="round2SameRect">
            <a:avLst/>
          </a:prstGeom>
          <a:solidFill>
            <a:schemeClr val="accent6">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10</xdr:col>
      <xdr:colOff>178739</xdr:colOff>
      <xdr:row>4</xdr:row>
      <xdr:rowOff>47042</xdr:rowOff>
    </xdr:from>
    <xdr:to>
      <xdr:col>13</xdr:col>
      <xdr:colOff>94074</xdr:colOff>
      <xdr:row>8</xdr:row>
      <xdr:rowOff>122297</xdr:rowOff>
    </xdr:to>
    <xdr:grpSp>
      <xdr:nvGrpSpPr>
        <xdr:cNvPr id="14" name="Group 13">
          <a:extLst>
            <a:ext uri="{FF2B5EF4-FFF2-40B4-BE49-F238E27FC236}">
              <a16:creationId xmlns:a16="http://schemas.microsoft.com/office/drawing/2014/main" id="{1334114B-65FA-431A-87EB-71169A5DD647}"/>
            </a:ext>
          </a:extLst>
        </xdr:cNvPr>
        <xdr:cNvGrpSpPr/>
      </xdr:nvGrpSpPr>
      <xdr:grpSpPr>
        <a:xfrm>
          <a:off x="9962443" y="1100672"/>
          <a:ext cx="2850446" cy="1128884"/>
          <a:chOff x="4346221" y="1740375"/>
          <a:chExt cx="2549409" cy="987777"/>
        </a:xfrm>
      </xdr:grpSpPr>
      <xdr:sp macro="" textlink="">
        <xdr:nvSpPr>
          <xdr:cNvPr id="15" name="Rectangle: Top Corners Rounded 14">
            <a:extLst>
              <a:ext uri="{FF2B5EF4-FFF2-40B4-BE49-F238E27FC236}">
                <a16:creationId xmlns:a16="http://schemas.microsoft.com/office/drawing/2014/main" id="{736A67B7-6327-0846-A302-94D2ABEF0D62}"/>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 name="Rectangle: Top Corners Rounded 15">
            <a:extLst>
              <a:ext uri="{FF2B5EF4-FFF2-40B4-BE49-F238E27FC236}">
                <a16:creationId xmlns:a16="http://schemas.microsoft.com/office/drawing/2014/main" id="{97849DD2-F01E-0D15-940D-1C139C0ED97B}"/>
              </a:ext>
            </a:extLst>
          </xdr:cNvPr>
          <xdr:cNvSpPr/>
        </xdr:nvSpPr>
        <xdr:spPr>
          <a:xfrm rot="16200000">
            <a:off x="3937000" y="2149596"/>
            <a:ext cx="978371" cy="159929"/>
          </a:xfrm>
          <a:prstGeom prst="round2SameRect">
            <a:avLst/>
          </a:prstGeom>
          <a:solidFill>
            <a:schemeClr val="accent1">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13</xdr:col>
      <xdr:colOff>837257</xdr:colOff>
      <xdr:row>4</xdr:row>
      <xdr:rowOff>28226</xdr:rowOff>
    </xdr:from>
    <xdr:to>
      <xdr:col>16</xdr:col>
      <xdr:colOff>752592</xdr:colOff>
      <xdr:row>8</xdr:row>
      <xdr:rowOff>103481</xdr:rowOff>
    </xdr:to>
    <xdr:grpSp>
      <xdr:nvGrpSpPr>
        <xdr:cNvPr id="17" name="Group 16">
          <a:extLst>
            <a:ext uri="{FF2B5EF4-FFF2-40B4-BE49-F238E27FC236}">
              <a16:creationId xmlns:a16="http://schemas.microsoft.com/office/drawing/2014/main" id="{7747EFF0-A1C2-4819-A357-97E3817F75B6}"/>
            </a:ext>
          </a:extLst>
        </xdr:cNvPr>
        <xdr:cNvGrpSpPr/>
      </xdr:nvGrpSpPr>
      <xdr:grpSpPr>
        <a:xfrm>
          <a:off x="13556072" y="1081856"/>
          <a:ext cx="2850446" cy="1128884"/>
          <a:chOff x="4346221" y="1740375"/>
          <a:chExt cx="2549409" cy="987777"/>
        </a:xfrm>
      </xdr:grpSpPr>
      <xdr:sp macro="" textlink="">
        <xdr:nvSpPr>
          <xdr:cNvPr id="18" name="Rectangle: Top Corners Rounded 17">
            <a:extLst>
              <a:ext uri="{FF2B5EF4-FFF2-40B4-BE49-F238E27FC236}">
                <a16:creationId xmlns:a16="http://schemas.microsoft.com/office/drawing/2014/main" id="{569DAA89-0D15-B31F-2566-F0667F1606BE}"/>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9" name="Rectangle: Top Corners Rounded 18">
            <a:extLst>
              <a:ext uri="{FF2B5EF4-FFF2-40B4-BE49-F238E27FC236}">
                <a16:creationId xmlns:a16="http://schemas.microsoft.com/office/drawing/2014/main" id="{04185403-EF1B-81DC-6942-973C04469849}"/>
              </a:ext>
            </a:extLst>
          </xdr:cNvPr>
          <xdr:cNvSpPr/>
        </xdr:nvSpPr>
        <xdr:spPr>
          <a:xfrm rot="16200000">
            <a:off x="3937000" y="2149596"/>
            <a:ext cx="978371" cy="159929"/>
          </a:xfrm>
          <a:prstGeom prst="round2SameRect">
            <a:avLst/>
          </a:prstGeom>
          <a:solidFill>
            <a:schemeClr val="accent4">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3</xdr:col>
      <xdr:colOff>141110</xdr:colOff>
      <xdr:row>9</xdr:row>
      <xdr:rowOff>188147</xdr:rowOff>
    </xdr:from>
    <xdr:to>
      <xdr:col>16</xdr:col>
      <xdr:colOff>573852</xdr:colOff>
      <xdr:row>31</xdr:row>
      <xdr:rowOff>56444</xdr:rowOff>
    </xdr:to>
    <xdr:grpSp>
      <xdr:nvGrpSpPr>
        <xdr:cNvPr id="57" name="Group 56">
          <a:extLst>
            <a:ext uri="{FF2B5EF4-FFF2-40B4-BE49-F238E27FC236}">
              <a16:creationId xmlns:a16="http://schemas.microsoft.com/office/drawing/2014/main" id="{D2697176-6008-D6B4-6AED-8A87753005C8}"/>
            </a:ext>
          </a:extLst>
        </xdr:cNvPr>
        <xdr:cNvGrpSpPr/>
      </xdr:nvGrpSpPr>
      <xdr:grpSpPr>
        <a:xfrm>
          <a:off x="3076221" y="2558814"/>
          <a:ext cx="13151557" cy="5663260"/>
          <a:chOff x="3076221" y="2558814"/>
          <a:chExt cx="13151557" cy="5663260"/>
        </a:xfrm>
      </xdr:grpSpPr>
      <xdr:sp macro="" textlink="">
        <xdr:nvSpPr>
          <xdr:cNvPr id="20" name="Rectangle 19">
            <a:extLst>
              <a:ext uri="{FF2B5EF4-FFF2-40B4-BE49-F238E27FC236}">
                <a16:creationId xmlns:a16="http://schemas.microsoft.com/office/drawing/2014/main" id="{4CD911C4-31B6-4737-A5CB-37016C9EBC38}"/>
              </a:ext>
            </a:extLst>
          </xdr:cNvPr>
          <xdr:cNvSpPr/>
        </xdr:nvSpPr>
        <xdr:spPr>
          <a:xfrm>
            <a:off x="3085628" y="2577629"/>
            <a:ext cx="7779928" cy="30950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1" name="Rectangle 20">
            <a:extLst>
              <a:ext uri="{FF2B5EF4-FFF2-40B4-BE49-F238E27FC236}">
                <a16:creationId xmlns:a16="http://schemas.microsoft.com/office/drawing/2014/main" id="{556D2C7D-8DCA-4C8C-ADD1-D9AB20333234}"/>
              </a:ext>
            </a:extLst>
          </xdr:cNvPr>
          <xdr:cNvSpPr/>
        </xdr:nvSpPr>
        <xdr:spPr>
          <a:xfrm>
            <a:off x="9811925" y="2558814"/>
            <a:ext cx="6415853" cy="357481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2" name="Rectangle 21">
            <a:extLst>
              <a:ext uri="{FF2B5EF4-FFF2-40B4-BE49-F238E27FC236}">
                <a16:creationId xmlns:a16="http://schemas.microsoft.com/office/drawing/2014/main" id="{7859CD7A-CCB7-47AE-91F6-1C079BCBDD15}"/>
              </a:ext>
            </a:extLst>
          </xdr:cNvPr>
          <xdr:cNvSpPr/>
        </xdr:nvSpPr>
        <xdr:spPr>
          <a:xfrm>
            <a:off x="3076221" y="4600222"/>
            <a:ext cx="6415853" cy="362185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3" name="Rectangle 22">
            <a:extLst>
              <a:ext uri="{FF2B5EF4-FFF2-40B4-BE49-F238E27FC236}">
                <a16:creationId xmlns:a16="http://schemas.microsoft.com/office/drawing/2014/main" id="{D204E84D-0046-4523-87DD-09EE27D94AEF}"/>
              </a:ext>
            </a:extLst>
          </xdr:cNvPr>
          <xdr:cNvSpPr/>
        </xdr:nvSpPr>
        <xdr:spPr>
          <a:xfrm>
            <a:off x="8363186" y="5418667"/>
            <a:ext cx="7855186" cy="278459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editAs="oneCell">
    <xdr:from>
      <xdr:col>3</xdr:col>
      <xdr:colOff>94593</xdr:colOff>
      <xdr:row>4</xdr:row>
      <xdr:rowOff>216889</xdr:rowOff>
    </xdr:from>
    <xdr:to>
      <xdr:col>3</xdr:col>
      <xdr:colOff>959556</xdr:colOff>
      <xdr:row>8</xdr:row>
      <xdr:rowOff>28223</xdr:rowOff>
    </xdr:to>
    <xdr:pic>
      <xdr:nvPicPr>
        <xdr:cNvPr id="24" name="Graphic 23" descr="Schoolhouse">
          <a:extLst>
            <a:ext uri="{FF2B5EF4-FFF2-40B4-BE49-F238E27FC236}">
              <a16:creationId xmlns:a16="http://schemas.microsoft.com/office/drawing/2014/main" id="{9CEC13FB-F3E9-474C-B776-9F5CA7033F0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3020673" y="1283689"/>
          <a:ext cx="864963" cy="878134"/>
        </a:xfrm>
        <a:prstGeom prst="rect">
          <a:avLst/>
        </a:prstGeom>
      </xdr:spPr>
    </xdr:pic>
    <xdr:clientData/>
  </xdr:twoCellAnchor>
  <xdr:twoCellAnchor editAs="oneCell">
    <xdr:from>
      <xdr:col>6</xdr:col>
      <xdr:colOff>696149</xdr:colOff>
      <xdr:row>4</xdr:row>
      <xdr:rowOff>206963</xdr:rowOff>
    </xdr:from>
    <xdr:to>
      <xdr:col>7</xdr:col>
      <xdr:colOff>611482</xdr:colOff>
      <xdr:row>8</xdr:row>
      <xdr:rowOff>47038</xdr:rowOff>
    </xdr:to>
    <xdr:pic>
      <xdr:nvPicPr>
        <xdr:cNvPr id="25" name="Graphic 24" descr="Classroom">
          <a:extLst>
            <a:ext uri="{FF2B5EF4-FFF2-40B4-BE49-F238E27FC236}">
              <a16:creationId xmlns:a16="http://schemas.microsoft.com/office/drawing/2014/main" id="{A6A8EA12-546E-4947-8B7E-E75A813EE08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548309" y="1273763"/>
          <a:ext cx="890693" cy="906875"/>
        </a:xfrm>
        <a:prstGeom prst="rect">
          <a:avLst/>
        </a:prstGeom>
      </xdr:spPr>
    </xdr:pic>
    <xdr:clientData/>
  </xdr:twoCellAnchor>
  <xdr:twoCellAnchor editAs="oneCell">
    <xdr:from>
      <xdr:col>10</xdr:col>
      <xdr:colOff>272296</xdr:colOff>
      <xdr:row>4</xdr:row>
      <xdr:rowOff>206444</xdr:rowOff>
    </xdr:from>
    <xdr:to>
      <xdr:col>11</xdr:col>
      <xdr:colOff>169334</xdr:colOff>
      <xdr:row>8</xdr:row>
      <xdr:rowOff>28223</xdr:rowOff>
    </xdr:to>
    <xdr:pic>
      <xdr:nvPicPr>
        <xdr:cNvPr id="26" name="Graphic 25" descr="School boy">
          <a:extLst>
            <a:ext uri="{FF2B5EF4-FFF2-40B4-BE49-F238E27FC236}">
              <a16:creationId xmlns:a16="http://schemas.microsoft.com/office/drawing/2014/main" id="{E262E5FC-EE9D-43B5-8F15-32870018726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025896" y="1273244"/>
          <a:ext cx="872398" cy="888579"/>
        </a:xfrm>
        <a:prstGeom prst="rect">
          <a:avLst/>
        </a:prstGeom>
      </xdr:spPr>
    </xdr:pic>
    <xdr:clientData/>
  </xdr:twoCellAnchor>
  <xdr:twoCellAnchor editAs="oneCell">
    <xdr:from>
      <xdr:col>14</xdr:col>
      <xdr:colOff>121261</xdr:colOff>
      <xdr:row>4</xdr:row>
      <xdr:rowOff>205927</xdr:rowOff>
    </xdr:from>
    <xdr:to>
      <xdr:col>15</xdr:col>
      <xdr:colOff>9408</xdr:colOff>
      <xdr:row>8</xdr:row>
      <xdr:rowOff>18816</xdr:rowOff>
    </xdr:to>
    <xdr:pic>
      <xdr:nvPicPr>
        <xdr:cNvPr id="27" name="Graphic 26" descr="Family with two children">
          <a:extLst>
            <a:ext uri="{FF2B5EF4-FFF2-40B4-BE49-F238E27FC236}">
              <a16:creationId xmlns:a16="http://schemas.microsoft.com/office/drawing/2014/main" id="{F59C7F3D-08A6-450B-A4E3-2526ECA22B15}"/>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776301" y="1272727"/>
          <a:ext cx="863507" cy="879689"/>
        </a:xfrm>
        <a:prstGeom prst="rect">
          <a:avLst/>
        </a:prstGeom>
      </xdr:spPr>
    </xdr:pic>
    <xdr:clientData/>
  </xdr:twoCellAnchor>
  <xdr:twoCellAnchor>
    <xdr:from>
      <xdr:col>2</xdr:col>
      <xdr:colOff>696148</xdr:colOff>
      <xdr:row>2</xdr:row>
      <xdr:rowOff>112889</xdr:rowOff>
    </xdr:from>
    <xdr:to>
      <xdr:col>6</xdr:col>
      <xdr:colOff>216371</xdr:colOff>
      <xdr:row>3</xdr:row>
      <xdr:rowOff>178741</xdr:rowOff>
    </xdr:to>
    <xdr:sp macro="" textlink="">
      <xdr:nvSpPr>
        <xdr:cNvPr id="28" name="TextBox 27">
          <a:extLst>
            <a:ext uri="{FF2B5EF4-FFF2-40B4-BE49-F238E27FC236}">
              <a16:creationId xmlns:a16="http://schemas.microsoft.com/office/drawing/2014/main" id="{4AFA5E5B-383A-40DB-B91E-6D4C09DA04AD}"/>
            </a:ext>
          </a:extLst>
        </xdr:cNvPr>
        <xdr:cNvSpPr txBox="1"/>
      </xdr:nvSpPr>
      <xdr:spPr>
        <a:xfrm>
          <a:off x="2646868" y="646289"/>
          <a:ext cx="3421663" cy="3325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rgbClr val="002060"/>
              </a:solidFill>
              <a:latin typeface="Abadi" panose="020B0604020104020204" pitchFamily="34" charset="0"/>
            </a:rPr>
            <a:t>Welcome</a:t>
          </a:r>
          <a:r>
            <a:rPr lang="en-IN" sz="1400" b="1" baseline="0">
              <a:solidFill>
                <a:srgbClr val="002060"/>
              </a:solidFill>
              <a:latin typeface="Abadi" panose="020B0604020104020204" pitchFamily="34" charset="0"/>
            </a:rPr>
            <a:t> to The Olivian's Smart School</a:t>
          </a:r>
          <a:endParaRPr lang="en-IN" sz="1400" b="1">
            <a:solidFill>
              <a:srgbClr val="002060"/>
            </a:solidFill>
            <a:latin typeface="Abadi" panose="020B0604020104020204" pitchFamily="34" charset="0"/>
          </a:endParaRPr>
        </a:p>
      </xdr:txBody>
    </xdr:sp>
    <xdr:clientData/>
  </xdr:twoCellAnchor>
  <xdr:twoCellAnchor>
    <xdr:from>
      <xdr:col>14</xdr:col>
      <xdr:colOff>37630</xdr:colOff>
      <xdr:row>2</xdr:row>
      <xdr:rowOff>75259</xdr:rowOff>
    </xdr:from>
    <xdr:to>
      <xdr:col>16</xdr:col>
      <xdr:colOff>865482</xdr:colOff>
      <xdr:row>3</xdr:row>
      <xdr:rowOff>206964</xdr:rowOff>
    </xdr:to>
    <xdr:sp macro="" textlink="">
      <xdr:nvSpPr>
        <xdr:cNvPr id="29" name="TextBox 28">
          <a:extLst>
            <a:ext uri="{FF2B5EF4-FFF2-40B4-BE49-F238E27FC236}">
              <a16:creationId xmlns:a16="http://schemas.microsoft.com/office/drawing/2014/main" id="{72A47F33-4284-44A7-AFA3-BB08A9B668C5}"/>
            </a:ext>
          </a:extLst>
        </xdr:cNvPr>
        <xdr:cNvSpPr txBox="1"/>
      </xdr:nvSpPr>
      <xdr:spPr>
        <a:xfrm>
          <a:off x="13692670" y="608659"/>
          <a:ext cx="2778572" cy="398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baseline="0">
              <a:ln>
                <a:noFill/>
              </a:ln>
              <a:solidFill>
                <a:srgbClr val="002060"/>
              </a:solidFill>
              <a:latin typeface="Abadi" panose="020B0604020104020204" pitchFamily="34" charset="0"/>
              <a:ea typeface="+mn-ea"/>
              <a:cs typeface="+mn-cs"/>
            </a:rPr>
            <a:t>School</a:t>
          </a:r>
          <a:r>
            <a:rPr lang="en-IN" sz="1400" b="1" baseline="0">
              <a:solidFill>
                <a:srgbClr val="002060"/>
              </a:solidFill>
              <a:latin typeface="Abadi" panose="020B0604020104020204" pitchFamily="34" charset="0"/>
              <a:ea typeface="+mn-ea"/>
              <a:cs typeface="+mn-cs"/>
            </a:rPr>
            <a:t> Year 2022-2023</a:t>
          </a:r>
        </a:p>
      </xdr:txBody>
    </xdr:sp>
    <xdr:clientData/>
  </xdr:twoCellAnchor>
  <xdr:twoCellAnchor>
    <xdr:from>
      <xdr:col>3</xdr:col>
      <xdr:colOff>188149</xdr:colOff>
      <xdr:row>10</xdr:row>
      <xdr:rowOff>0</xdr:rowOff>
    </xdr:from>
    <xdr:to>
      <xdr:col>6</xdr:col>
      <xdr:colOff>18816</xdr:colOff>
      <xdr:row>11</xdr:row>
      <xdr:rowOff>18816</xdr:rowOff>
    </xdr:to>
    <xdr:sp macro="" textlink="">
      <xdr:nvSpPr>
        <xdr:cNvPr id="32" name="TextBox 31">
          <a:extLst>
            <a:ext uri="{FF2B5EF4-FFF2-40B4-BE49-F238E27FC236}">
              <a16:creationId xmlns:a16="http://schemas.microsoft.com/office/drawing/2014/main" id="{B390A97B-7CF3-4ED4-A3EC-B1AD50D08B72}"/>
            </a:ext>
          </a:extLst>
        </xdr:cNvPr>
        <xdr:cNvSpPr txBox="1"/>
      </xdr:nvSpPr>
      <xdr:spPr>
        <a:xfrm>
          <a:off x="3123260" y="2634074"/>
          <a:ext cx="2765778" cy="2822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solidFill>
              <a:latin typeface="Abadi" panose="020B0604020104020204" pitchFamily="34" charset="0"/>
              <a:ea typeface="+mn-ea"/>
              <a:cs typeface="+mn-cs"/>
            </a:rPr>
            <a:t>Activities &amp; Events</a:t>
          </a:r>
        </a:p>
      </xdr:txBody>
    </xdr:sp>
    <xdr:clientData/>
  </xdr:twoCellAnchor>
  <xdr:twoCellAnchor>
    <xdr:from>
      <xdr:col>4</xdr:col>
      <xdr:colOff>602075</xdr:colOff>
      <xdr:row>4</xdr:row>
      <xdr:rowOff>159925</xdr:rowOff>
    </xdr:from>
    <xdr:to>
      <xdr:col>5</xdr:col>
      <xdr:colOff>432742</xdr:colOff>
      <xdr:row>5</xdr:row>
      <xdr:rowOff>206963</xdr:rowOff>
    </xdr:to>
    <xdr:sp macro="" textlink="">
      <xdr:nvSpPr>
        <xdr:cNvPr id="34" name="TextBox 33">
          <a:extLst>
            <a:ext uri="{FF2B5EF4-FFF2-40B4-BE49-F238E27FC236}">
              <a16:creationId xmlns:a16="http://schemas.microsoft.com/office/drawing/2014/main" id="{5ACF8EF1-D6E6-47DB-8A97-56700F3272E5}"/>
            </a:ext>
          </a:extLst>
        </xdr:cNvPr>
        <xdr:cNvSpPr txBox="1"/>
      </xdr:nvSpPr>
      <xdr:spPr>
        <a:xfrm>
          <a:off x="4503515" y="1226725"/>
          <a:ext cx="806027"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School</a:t>
          </a:r>
        </a:p>
      </xdr:txBody>
    </xdr:sp>
    <xdr:clientData/>
  </xdr:twoCellAnchor>
  <xdr:twoCellAnchor>
    <xdr:from>
      <xdr:col>8</xdr:col>
      <xdr:colOff>9407</xdr:colOff>
      <xdr:row>4</xdr:row>
      <xdr:rowOff>188147</xdr:rowOff>
    </xdr:from>
    <xdr:to>
      <xdr:col>9</xdr:col>
      <xdr:colOff>94075</xdr:colOff>
      <xdr:row>5</xdr:row>
      <xdr:rowOff>235185</xdr:rowOff>
    </xdr:to>
    <xdr:sp macro="" textlink="">
      <xdr:nvSpPr>
        <xdr:cNvPr id="35" name="TextBox 34">
          <a:extLst>
            <a:ext uri="{FF2B5EF4-FFF2-40B4-BE49-F238E27FC236}">
              <a16:creationId xmlns:a16="http://schemas.microsoft.com/office/drawing/2014/main" id="{BBF63024-2449-4B31-B410-CE3E22510ADA}"/>
            </a:ext>
          </a:extLst>
        </xdr:cNvPr>
        <xdr:cNvSpPr txBox="1"/>
      </xdr:nvSpPr>
      <xdr:spPr>
        <a:xfrm>
          <a:off x="7812287" y="1254947"/>
          <a:ext cx="1060028"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Teachers</a:t>
          </a:r>
        </a:p>
      </xdr:txBody>
    </xdr:sp>
    <xdr:clientData/>
  </xdr:twoCellAnchor>
  <xdr:twoCellAnchor>
    <xdr:from>
      <xdr:col>11</xdr:col>
      <xdr:colOff>602072</xdr:colOff>
      <xdr:row>4</xdr:row>
      <xdr:rowOff>169333</xdr:rowOff>
    </xdr:from>
    <xdr:to>
      <xdr:col>12</xdr:col>
      <xdr:colOff>583259</xdr:colOff>
      <xdr:row>5</xdr:row>
      <xdr:rowOff>216371</xdr:rowOff>
    </xdr:to>
    <xdr:sp macro="" textlink="">
      <xdr:nvSpPr>
        <xdr:cNvPr id="36" name="TextBox 35">
          <a:extLst>
            <a:ext uri="{FF2B5EF4-FFF2-40B4-BE49-F238E27FC236}">
              <a16:creationId xmlns:a16="http://schemas.microsoft.com/office/drawing/2014/main" id="{EC913AB9-03FF-4C79-8D25-75C2741073F6}"/>
            </a:ext>
          </a:extLst>
        </xdr:cNvPr>
        <xdr:cNvSpPr txBox="1"/>
      </xdr:nvSpPr>
      <xdr:spPr>
        <a:xfrm>
          <a:off x="11331032" y="1236133"/>
          <a:ext cx="956547"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Students</a:t>
          </a:r>
        </a:p>
      </xdr:txBody>
    </xdr:sp>
    <xdr:clientData/>
  </xdr:twoCellAnchor>
  <xdr:twoCellAnchor>
    <xdr:from>
      <xdr:col>15</xdr:col>
      <xdr:colOff>423332</xdr:colOff>
      <xdr:row>4</xdr:row>
      <xdr:rowOff>122296</xdr:rowOff>
    </xdr:from>
    <xdr:to>
      <xdr:col>16</xdr:col>
      <xdr:colOff>517408</xdr:colOff>
      <xdr:row>5</xdr:row>
      <xdr:rowOff>169334</xdr:rowOff>
    </xdr:to>
    <xdr:sp macro="" textlink="">
      <xdr:nvSpPr>
        <xdr:cNvPr id="37" name="TextBox 36">
          <a:extLst>
            <a:ext uri="{FF2B5EF4-FFF2-40B4-BE49-F238E27FC236}">
              <a16:creationId xmlns:a16="http://schemas.microsoft.com/office/drawing/2014/main" id="{47DC722A-F2F8-49E4-BBC3-6DB637AFB7C3}"/>
            </a:ext>
          </a:extLst>
        </xdr:cNvPr>
        <xdr:cNvSpPr txBox="1"/>
      </xdr:nvSpPr>
      <xdr:spPr>
        <a:xfrm>
          <a:off x="15053732" y="1189096"/>
          <a:ext cx="1069436"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Parents</a:t>
          </a:r>
        </a:p>
      </xdr:txBody>
    </xdr:sp>
    <xdr:clientData/>
  </xdr:twoCellAnchor>
  <xdr:twoCellAnchor>
    <xdr:from>
      <xdr:col>4</xdr:col>
      <xdr:colOff>282223</xdr:colOff>
      <xdr:row>5</xdr:row>
      <xdr:rowOff>178741</xdr:rowOff>
    </xdr:from>
    <xdr:to>
      <xdr:col>4</xdr:col>
      <xdr:colOff>291630</xdr:colOff>
      <xdr:row>7</xdr:row>
      <xdr:rowOff>169333</xdr:rowOff>
    </xdr:to>
    <xdr:cxnSp macro="">
      <xdr:nvCxnSpPr>
        <xdr:cNvPr id="38" name="Straight Connector 37">
          <a:extLst>
            <a:ext uri="{FF2B5EF4-FFF2-40B4-BE49-F238E27FC236}">
              <a16:creationId xmlns:a16="http://schemas.microsoft.com/office/drawing/2014/main" id="{D7BA1152-5818-409D-A963-1B61EF87C8A7}"/>
            </a:ext>
          </a:extLst>
        </xdr:cNvPr>
        <xdr:cNvCxnSpPr/>
      </xdr:nvCxnSpPr>
      <xdr:spPr>
        <a:xfrm>
          <a:off x="4183663" y="1512241"/>
          <a:ext cx="9407" cy="523992"/>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837259</xdr:colOff>
      <xdr:row>5</xdr:row>
      <xdr:rowOff>141112</xdr:rowOff>
    </xdr:from>
    <xdr:to>
      <xdr:col>7</xdr:col>
      <xdr:colOff>846666</xdr:colOff>
      <xdr:row>7</xdr:row>
      <xdr:rowOff>131704</xdr:rowOff>
    </xdr:to>
    <xdr:cxnSp macro="">
      <xdr:nvCxnSpPr>
        <xdr:cNvPr id="39" name="Straight Connector 38">
          <a:extLst>
            <a:ext uri="{FF2B5EF4-FFF2-40B4-BE49-F238E27FC236}">
              <a16:creationId xmlns:a16="http://schemas.microsoft.com/office/drawing/2014/main" id="{A59517A6-6338-4DB8-A66B-74AF30F58B6D}"/>
            </a:ext>
          </a:extLst>
        </xdr:cNvPr>
        <xdr:cNvCxnSpPr/>
      </xdr:nvCxnSpPr>
      <xdr:spPr>
        <a:xfrm>
          <a:off x="7664779" y="1474612"/>
          <a:ext cx="9407" cy="523992"/>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319852</xdr:colOff>
      <xdr:row>5</xdr:row>
      <xdr:rowOff>188149</xdr:rowOff>
    </xdr:from>
    <xdr:to>
      <xdr:col>11</xdr:col>
      <xdr:colOff>329259</xdr:colOff>
      <xdr:row>7</xdr:row>
      <xdr:rowOff>178741</xdr:rowOff>
    </xdr:to>
    <xdr:cxnSp macro="">
      <xdr:nvCxnSpPr>
        <xdr:cNvPr id="40" name="Straight Connector 39">
          <a:extLst>
            <a:ext uri="{FF2B5EF4-FFF2-40B4-BE49-F238E27FC236}">
              <a16:creationId xmlns:a16="http://schemas.microsoft.com/office/drawing/2014/main" id="{863771D9-A906-4BB1-8BED-14E0E604E74E}"/>
            </a:ext>
          </a:extLst>
        </xdr:cNvPr>
        <xdr:cNvCxnSpPr/>
      </xdr:nvCxnSpPr>
      <xdr:spPr>
        <a:xfrm>
          <a:off x="11048812" y="1521649"/>
          <a:ext cx="9407" cy="523992"/>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197556</xdr:colOff>
      <xdr:row>5</xdr:row>
      <xdr:rowOff>122298</xdr:rowOff>
    </xdr:from>
    <xdr:to>
      <xdr:col>15</xdr:col>
      <xdr:colOff>206963</xdr:colOff>
      <xdr:row>7</xdr:row>
      <xdr:rowOff>141111</xdr:rowOff>
    </xdr:to>
    <xdr:cxnSp macro="">
      <xdr:nvCxnSpPr>
        <xdr:cNvPr id="41" name="Straight Connector 40">
          <a:extLst>
            <a:ext uri="{FF2B5EF4-FFF2-40B4-BE49-F238E27FC236}">
              <a16:creationId xmlns:a16="http://schemas.microsoft.com/office/drawing/2014/main" id="{AB3EA618-669F-43FA-A3DF-68B300C44E2A}"/>
            </a:ext>
          </a:extLst>
        </xdr:cNvPr>
        <xdr:cNvCxnSpPr/>
      </xdr:nvCxnSpPr>
      <xdr:spPr>
        <a:xfrm>
          <a:off x="14827956" y="1455798"/>
          <a:ext cx="9407" cy="552213"/>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865480</xdr:colOff>
      <xdr:row>5</xdr:row>
      <xdr:rowOff>254000</xdr:rowOff>
    </xdr:from>
    <xdr:to>
      <xdr:col>8</xdr:col>
      <xdr:colOff>940740</xdr:colOff>
      <xdr:row>7</xdr:row>
      <xdr:rowOff>103482</xdr:rowOff>
    </xdr:to>
    <xdr:sp macro="" textlink="">
      <xdr:nvSpPr>
        <xdr:cNvPr id="42" name="TextBox 41">
          <a:extLst>
            <a:ext uri="{FF2B5EF4-FFF2-40B4-BE49-F238E27FC236}">
              <a16:creationId xmlns:a16="http://schemas.microsoft.com/office/drawing/2014/main" id="{C030EEB1-3C2F-4EAB-B421-B9F4BF7BB3D2}"/>
            </a:ext>
          </a:extLst>
        </xdr:cNvPr>
        <xdr:cNvSpPr txBox="1"/>
      </xdr:nvSpPr>
      <xdr:spPr>
        <a:xfrm>
          <a:off x="7693000" y="1587500"/>
          <a:ext cx="1050620" cy="382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latin typeface="+mn-lt"/>
            </a:rPr>
            <a:t>2,953</a:t>
          </a:r>
          <a:endParaRPr lang="en-IN" sz="1800" b="1">
            <a:latin typeface="+mn-lt"/>
          </a:endParaRPr>
        </a:p>
      </xdr:txBody>
    </xdr:sp>
    <xdr:clientData/>
  </xdr:twoCellAnchor>
  <xdr:twoCellAnchor>
    <xdr:from>
      <xdr:col>11</xdr:col>
      <xdr:colOff>498592</xdr:colOff>
      <xdr:row>5</xdr:row>
      <xdr:rowOff>254000</xdr:rowOff>
    </xdr:from>
    <xdr:to>
      <xdr:col>12</xdr:col>
      <xdr:colOff>573852</xdr:colOff>
      <xdr:row>7</xdr:row>
      <xdr:rowOff>103482</xdr:rowOff>
    </xdr:to>
    <xdr:sp macro="" textlink="">
      <xdr:nvSpPr>
        <xdr:cNvPr id="43" name="TextBox 42">
          <a:extLst>
            <a:ext uri="{FF2B5EF4-FFF2-40B4-BE49-F238E27FC236}">
              <a16:creationId xmlns:a16="http://schemas.microsoft.com/office/drawing/2014/main" id="{D52D379D-74F5-491B-90DA-0E1F2E319C66}"/>
            </a:ext>
          </a:extLst>
        </xdr:cNvPr>
        <xdr:cNvSpPr txBox="1"/>
      </xdr:nvSpPr>
      <xdr:spPr>
        <a:xfrm>
          <a:off x="11227552" y="1587500"/>
          <a:ext cx="1050620" cy="382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3,066</a:t>
          </a:r>
          <a:endParaRPr lang="en-IN" sz="1800" b="1">
            <a:solidFill>
              <a:schemeClr val="dk1"/>
            </a:solidFill>
            <a:latin typeface="+mn-lt"/>
            <a:ea typeface="+mn-ea"/>
            <a:cs typeface="+mn-cs"/>
          </a:endParaRPr>
        </a:p>
      </xdr:txBody>
    </xdr:sp>
    <xdr:clientData/>
  </xdr:twoCellAnchor>
  <xdr:twoCellAnchor>
    <xdr:from>
      <xdr:col>15</xdr:col>
      <xdr:colOff>253998</xdr:colOff>
      <xdr:row>5</xdr:row>
      <xdr:rowOff>206963</xdr:rowOff>
    </xdr:from>
    <xdr:to>
      <xdr:col>16</xdr:col>
      <xdr:colOff>329258</xdr:colOff>
      <xdr:row>7</xdr:row>
      <xdr:rowOff>56445</xdr:rowOff>
    </xdr:to>
    <xdr:sp macro="" textlink="">
      <xdr:nvSpPr>
        <xdr:cNvPr id="44" name="TextBox 43">
          <a:extLst>
            <a:ext uri="{FF2B5EF4-FFF2-40B4-BE49-F238E27FC236}">
              <a16:creationId xmlns:a16="http://schemas.microsoft.com/office/drawing/2014/main" id="{2DB5CD8D-AAE7-45F7-8033-5F238E831B5E}"/>
            </a:ext>
          </a:extLst>
        </xdr:cNvPr>
        <xdr:cNvSpPr txBox="1"/>
      </xdr:nvSpPr>
      <xdr:spPr>
        <a:xfrm>
          <a:off x="14884398" y="1540463"/>
          <a:ext cx="1050620" cy="382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3,095</a:t>
          </a:r>
          <a:endParaRPr lang="en-IN" sz="1800" b="1">
            <a:solidFill>
              <a:schemeClr val="dk1"/>
            </a:solidFill>
            <a:latin typeface="+mn-lt"/>
            <a:ea typeface="+mn-ea"/>
            <a:cs typeface="+mn-cs"/>
          </a:endParaRPr>
        </a:p>
      </xdr:txBody>
    </xdr:sp>
    <xdr:clientData/>
  </xdr:twoCellAnchor>
  <xdr:twoCellAnchor>
    <xdr:from>
      <xdr:col>4</xdr:col>
      <xdr:colOff>432740</xdr:colOff>
      <xdr:row>6</xdr:row>
      <xdr:rowOff>18815</xdr:rowOff>
    </xdr:from>
    <xdr:to>
      <xdr:col>5</xdr:col>
      <xdr:colOff>507999</xdr:colOff>
      <xdr:row>7</xdr:row>
      <xdr:rowOff>131704</xdr:rowOff>
    </xdr:to>
    <xdr:sp macro="" textlink="">
      <xdr:nvSpPr>
        <xdr:cNvPr id="45" name="TextBox 44">
          <a:extLst>
            <a:ext uri="{FF2B5EF4-FFF2-40B4-BE49-F238E27FC236}">
              <a16:creationId xmlns:a16="http://schemas.microsoft.com/office/drawing/2014/main" id="{69D218D8-B66E-4CC8-80AE-CFF58875E840}"/>
            </a:ext>
          </a:extLst>
        </xdr:cNvPr>
        <xdr:cNvSpPr txBox="1"/>
      </xdr:nvSpPr>
      <xdr:spPr>
        <a:xfrm>
          <a:off x="4334180" y="1619015"/>
          <a:ext cx="1050619" cy="3795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99</a:t>
          </a:r>
          <a:endParaRPr lang="en-IN" sz="1800" b="1">
            <a:solidFill>
              <a:schemeClr val="dk1"/>
            </a:solidFill>
            <a:latin typeface="+mn-lt"/>
            <a:ea typeface="+mn-ea"/>
            <a:cs typeface="+mn-cs"/>
          </a:endParaRPr>
        </a:p>
      </xdr:txBody>
    </xdr:sp>
    <xdr:clientData/>
  </xdr:twoCellAnchor>
  <xdr:twoCellAnchor editAs="oneCell">
    <xdr:from>
      <xdr:col>16</xdr:col>
      <xdr:colOff>141112</xdr:colOff>
      <xdr:row>2</xdr:row>
      <xdr:rowOff>28222</xdr:rowOff>
    </xdr:from>
    <xdr:to>
      <xdr:col>16</xdr:col>
      <xdr:colOff>592667</xdr:colOff>
      <xdr:row>3</xdr:row>
      <xdr:rowOff>216370</xdr:rowOff>
    </xdr:to>
    <xdr:pic>
      <xdr:nvPicPr>
        <xdr:cNvPr id="46" name="Graphic 45" descr="Books">
          <a:extLst>
            <a:ext uri="{FF2B5EF4-FFF2-40B4-BE49-F238E27FC236}">
              <a16:creationId xmlns:a16="http://schemas.microsoft.com/office/drawing/2014/main" id="{0DAA778A-85E4-4A09-9E9B-8A5F194FE214}"/>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5746872" y="561622"/>
          <a:ext cx="451555" cy="454848"/>
        </a:xfrm>
        <a:prstGeom prst="rect">
          <a:avLst/>
        </a:prstGeom>
      </xdr:spPr>
    </xdr:pic>
    <xdr:clientData/>
  </xdr:twoCellAnchor>
  <xdr:twoCellAnchor>
    <xdr:from>
      <xdr:col>1</xdr:col>
      <xdr:colOff>112890</xdr:colOff>
      <xdr:row>6</xdr:row>
      <xdr:rowOff>94075</xdr:rowOff>
    </xdr:from>
    <xdr:to>
      <xdr:col>2</xdr:col>
      <xdr:colOff>18815</xdr:colOff>
      <xdr:row>7</xdr:row>
      <xdr:rowOff>197556</xdr:rowOff>
    </xdr:to>
    <xdr:sp macro="" textlink="">
      <xdr:nvSpPr>
        <xdr:cNvPr id="65" name="TextBox 64">
          <a:hlinkClick xmlns:r="http://schemas.openxmlformats.org/officeDocument/2006/relationships" r:id="rId12"/>
          <a:extLst>
            <a:ext uri="{FF2B5EF4-FFF2-40B4-BE49-F238E27FC236}">
              <a16:creationId xmlns:a16="http://schemas.microsoft.com/office/drawing/2014/main" id="{4404A519-6E95-CEAE-C2DC-2AADD9771A13}"/>
            </a:ext>
          </a:extLst>
        </xdr:cNvPr>
        <xdr:cNvSpPr txBox="1"/>
      </xdr:nvSpPr>
      <xdr:spPr>
        <a:xfrm>
          <a:off x="1091260" y="1674519"/>
          <a:ext cx="884296" cy="3668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oneCellAnchor>
    <xdr:from>
      <xdr:col>6</xdr:col>
      <xdr:colOff>968963</xdr:colOff>
      <xdr:row>13</xdr:row>
      <xdr:rowOff>178741</xdr:rowOff>
    </xdr:from>
    <xdr:ext cx="184731" cy="264560"/>
    <xdr:sp macro="" textlink="">
      <xdr:nvSpPr>
        <xdr:cNvPr id="49" name="TextBox 48">
          <a:extLst>
            <a:ext uri="{FF2B5EF4-FFF2-40B4-BE49-F238E27FC236}">
              <a16:creationId xmlns:a16="http://schemas.microsoft.com/office/drawing/2014/main" id="{08CC83EC-24FC-BF64-F201-12983976BCC7}"/>
            </a:ext>
          </a:extLst>
        </xdr:cNvPr>
        <xdr:cNvSpPr txBox="1"/>
      </xdr:nvSpPr>
      <xdr:spPr>
        <a:xfrm>
          <a:off x="6839185" y="3603037"/>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xdr:from>
      <xdr:col>3</xdr:col>
      <xdr:colOff>348073</xdr:colOff>
      <xdr:row>13</xdr:row>
      <xdr:rowOff>47036</xdr:rowOff>
    </xdr:from>
    <xdr:to>
      <xdr:col>16</xdr:col>
      <xdr:colOff>310443</xdr:colOff>
      <xdr:row>28</xdr:row>
      <xdr:rowOff>150520</xdr:rowOff>
    </xdr:to>
    <xdr:grpSp>
      <xdr:nvGrpSpPr>
        <xdr:cNvPr id="58" name="Group 57">
          <a:extLst>
            <a:ext uri="{FF2B5EF4-FFF2-40B4-BE49-F238E27FC236}">
              <a16:creationId xmlns:a16="http://schemas.microsoft.com/office/drawing/2014/main" id="{F6843B35-E36F-EC48-AA32-E68086F7A240}"/>
            </a:ext>
          </a:extLst>
        </xdr:cNvPr>
        <xdr:cNvGrpSpPr/>
      </xdr:nvGrpSpPr>
      <xdr:grpSpPr>
        <a:xfrm>
          <a:off x="3283184" y="3471332"/>
          <a:ext cx="12681185" cy="4054595"/>
          <a:chOff x="3264369" y="3283184"/>
          <a:chExt cx="12681185" cy="4054595"/>
        </a:xfrm>
      </xdr:grpSpPr>
      <xdr:sp macro="" textlink="">
        <xdr:nvSpPr>
          <xdr:cNvPr id="30" name="TextBox 29">
            <a:extLst>
              <a:ext uri="{FF2B5EF4-FFF2-40B4-BE49-F238E27FC236}">
                <a16:creationId xmlns:a16="http://schemas.microsoft.com/office/drawing/2014/main" id="{9B9ABC22-5381-7245-9823-34B4DCD84726}"/>
              </a:ext>
            </a:extLst>
          </xdr:cNvPr>
          <xdr:cNvSpPr txBox="1"/>
        </xdr:nvSpPr>
        <xdr:spPr>
          <a:xfrm>
            <a:off x="3349038" y="3311406"/>
            <a:ext cx="5747925" cy="940742"/>
          </a:xfrm>
          <a:prstGeom prst="flowChartTerminator">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200" b="1" i="0">
                <a:solidFill>
                  <a:schemeClr val="tx1"/>
                </a:solidFill>
                <a:effectLst/>
                <a:latin typeface="+mn-lt"/>
                <a:ea typeface="+mn-ea"/>
                <a:cs typeface="+mn-cs"/>
              </a:rPr>
              <a:t>Carnival Extravaganza : </a:t>
            </a:r>
            <a:r>
              <a:rPr lang="en-IN" sz="1200" b="0" i="0">
                <a:solidFill>
                  <a:schemeClr val="tx1"/>
                </a:solidFill>
                <a:effectLst/>
                <a:latin typeface="+mn-lt"/>
                <a:ea typeface="+mn-ea"/>
                <a:cs typeface="+mn-cs"/>
              </a:rPr>
              <a:t>Step right up, folks! The carnival is in town—at our school, that is. Set up booths with games, face painting, cotton candy, and even a dunk tank. </a:t>
            </a:r>
            <a:endParaRPr lang="en-IN" sz="1400" b="1" i="0">
              <a:solidFill>
                <a:schemeClr val="tx1"/>
              </a:solidFill>
              <a:effectLst/>
              <a:latin typeface="+mn-lt"/>
              <a:ea typeface="+mn-ea"/>
              <a:cs typeface="+mn-cs"/>
            </a:endParaRPr>
          </a:p>
          <a:p>
            <a:endParaRPr lang="en-IN" sz="1100">
              <a:solidFill>
                <a:schemeClr val="tx1"/>
              </a:solidFill>
            </a:endParaRPr>
          </a:p>
        </xdr:txBody>
      </xdr:sp>
      <xdr:sp macro="" textlink="">
        <xdr:nvSpPr>
          <xdr:cNvPr id="31" name="TextBox 30">
            <a:extLst>
              <a:ext uri="{FF2B5EF4-FFF2-40B4-BE49-F238E27FC236}">
                <a16:creationId xmlns:a16="http://schemas.microsoft.com/office/drawing/2014/main" id="{76535E7C-E63A-01EA-2767-69105ECD31E9}"/>
              </a:ext>
            </a:extLst>
          </xdr:cNvPr>
          <xdr:cNvSpPr txBox="1"/>
        </xdr:nvSpPr>
        <xdr:spPr>
          <a:xfrm>
            <a:off x="3339629" y="4393258"/>
            <a:ext cx="5747926" cy="1006594"/>
          </a:xfrm>
          <a:prstGeom prst="flowChartTerminator">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200" b="1" i="0">
                <a:solidFill>
                  <a:schemeClr val="tx1"/>
                </a:solidFill>
                <a:effectLst/>
                <a:latin typeface="+mn-lt"/>
                <a:ea typeface="+mn-ea"/>
                <a:cs typeface="+mn-cs"/>
              </a:rPr>
              <a:t>Sports Day Showdown :</a:t>
            </a:r>
            <a:r>
              <a:rPr lang="en-IN" sz="1400" b="1" i="0">
                <a:solidFill>
                  <a:schemeClr val="tx1"/>
                </a:solidFill>
                <a:effectLst/>
                <a:latin typeface="+mn-lt"/>
                <a:ea typeface="+mn-ea"/>
                <a:cs typeface="+mn-cs"/>
              </a:rPr>
              <a:t> </a:t>
            </a:r>
            <a:r>
              <a:rPr lang="en-IN" sz="1200" b="0" i="0">
                <a:solidFill>
                  <a:schemeClr val="tx1"/>
                </a:solidFill>
                <a:effectLst/>
                <a:latin typeface="+mn-lt"/>
                <a:ea typeface="+mn-ea"/>
                <a:cs typeface="+mn-cs"/>
              </a:rPr>
              <a:t>A high-energy sports day showdown! Gather with your classmates and enjoy a day of friendly competition with games like tug-of-war, relay races, and dodgeball. </a:t>
            </a:r>
            <a:endParaRPr lang="en-IN" sz="1600" b="1" i="0">
              <a:solidFill>
                <a:schemeClr val="tx1"/>
              </a:solidFill>
              <a:effectLst/>
              <a:latin typeface="+mn-lt"/>
              <a:ea typeface="+mn-ea"/>
              <a:cs typeface="+mn-cs"/>
            </a:endParaRPr>
          </a:p>
          <a:p>
            <a:endParaRPr lang="en-IN" sz="1100">
              <a:solidFill>
                <a:schemeClr val="tx1"/>
              </a:solidFill>
            </a:endParaRPr>
          </a:p>
        </xdr:txBody>
      </xdr:sp>
      <xdr:sp macro="" textlink="">
        <xdr:nvSpPr>
          <xdr:cNvPr id="33" name="TextBox 32">
            <a:extLst>
              <a:ext uri="{FF2B5EF4-FFF2-40B4-BE49-F238E27FC236}">
                <a16:creationId xmlns:a16="http://schemas.microsoft.com/office/drawing/2014/main" id="{DF26FAB7-33A0-6115-1B31-2FFFF8F567E0}"/>
              </a:ext>
            </a:extLst>
          </xdr:cNvPr>
          <xdr:cNvSpPr txBox="1"/>
        </xdr:nvSpPr>
        <xdr:spPr>
          <a:xfrm>
            <a:off x="9981258" y="4393258"/>
            <a:ext cx="5512740" cy="809038"/>
          </a:xfrm>
          <a:prstGeom prst="flowChartTerminator">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200" b="1" i="0">
                <a:solidFill>
                  <a:schemeClr val="tx1"/>
                </a:solidFill>
                <a:effectLst/>
                <a:latin typeface="+mn-lt"/>
                <a:ea typeface="+mn-ea"/>
                <a:cs typeface="+mn-cs"/>
              </a:rPr>
              <a:t>Karaoke Night : </a:t>
            </a:r>
            <a:r>
              <a:rPr lang="en-IN" sz="1200" b="0" i="0">
                <a:solidFill>
                  <a:schemeClr val="tx1"/>
                </a:solidFill>
                <a:effectLst/>
                <a:latin typeface="+mn-lt"/>
                <a:ea typeface="+mn-ea"/>
                <a:cs typeface="+mn-cs"/>
              </a:rPr>
              <a:t>Who doesn’t love turning the music up and singing along to your favorite songs?</a:t>
            </a:r>
            <a:r>
              <a:rPr lang="en-IN" sz="1200" b="0" i="0" baseline="0">
                <a:solidFill>
                  <a:schemeClr val="tx1"/>
                </a:solidFill>
                <a:effectLst/>
                <a:latin typeface="+mn-lt"/>
                <a:ea typeface="+mn-ea"/>
                <a:cs typeface="+mn-cs"/>
              </a:rPr>
              <a:t> Be ready to enjoy the most fun night in the campus itself.</a:t>
            </a:r>
            <a:endParaRPr lang="en-IN" sz="1400" b="1" i="0">
              <a:solidFill>
                <a:schemeClr val="tx1"/>
              </a:solidFill>
              <a:effectLst/>
              <a:latin typeface="+mn-lt"/>
              <a:ea typeface="+mn-ea"/>
              <a:cs typeface="+mn-cs"/>
            </a:endParaRPr>
          </a:p>
          <a:p>
            <a:endParaRPr lang="en-IN" sz="1100">
              <a:solidFill>
                <a:schemeClr val="tx1"/>
              </a:solidFill>
            </a:endParaRPr>
          </a:p>
        </xdr:txBody>
      </xdr:sp>
      <xdr:sp macro="" textlink="">
        <xdr:nvSpPr>
          <xdr:cNvPr id="47" name="TextBox 46">
            <a:extLst>
              <a:ext uri="{FF2B5EF4-FFF2-40B4-BE49-F238E27FC236}">
                <a16:creationId xmlns:a16="http://schemas.microsoft.com/office/drawing/2014/main" id="{E39802AE-DD22-FE01-1941-A71403F0DFE2}"/>
              </a:ext>
            </a:extLst>
          </xdr:cNvPr>
          <xdr:cNvSpPr txBox="1"/>
        </xdr:nvSpPr>
        <xdr:spPr>
          <a:xfrm>
            <a:off x="3396074" y="6604001"/>
            <a:ext cx="5729111" cy="733778"/>
          </a:xfrm>
          <a:prstGeom prst="flowChartTerminator">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200" b="1" i="0">
                <a:solidFill>
                  <a:schemeClr val="tx1"/>
                </a:solidFill>
                <a:effectLst/>
                <a:latin typeface="+mn-lt"/>
                <a:ea typeface="+mn-ea"/>
                <a:cs typeface="+mn-cs"/>
              </a:rPr>
              <a:t>Outdoor Adventure Day : </a:t>
            </a:r>
            <a:r>
              <a:rPr lang="en-IN" sz="1200" b="0" i="0">
                <a:solidFill>
                  <a:schemeClr val="tx1"/>
                </a:solidFill>
                <a:effectLst/>
                <a:latin typeface="+mn-lt"/>
                <a:ea typeface="+mn-ea"/>
                <a:cs typeface="+mn-cs"/>
              </a:rPr>
              <a:t>An outdoor adventure day, filled with thrilling activities like hiking, rock climbing, or even a little friendly competition. </a:t>
            </a:r>
            <a:endParaRPr lang="en-IN" sz="1100">
              <a:solidFill>
                <a:schemeClr val="tx1"/>
              </a:solidFill>
            </a:endParaRPr>
          </a:p>
        </xdr:txBody>
      </xdr:sp>
      <xdr:sp macro="" textlink="">
        <xdr:nvSpPr>
          <xdr:cNvPr id="50" name="TextBox 49">
            <a:extLst>
              <a:ext uri="{FF2B5EF4-FFF2-40B4-BE49-F238E27FC236}">
                <a16:creationId xmlns:a16="http://schemas.microsoft.com/office/drawing/2014/main" id="{FFC7FEBA-833F-DB7E-B477-46B1DCFE9C83}"/>
              </a:ext>
            </a:extLst>
          </xdr:cNvPr>
          <xdr:cNvSpPr txBox="1"/>
        </xdr:nvSpPr>
        <xdr:spPr>
          <a:xfrm>
            <a:off x="9943628" y="3283184"/>
            <a:ext cx="5719705" cy="921927"/>
          </a:xfrm>
          <a:prstGeom prst="flowChartTerminator">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200" b="1" i="0">
                <a:solidFill>
                  <a:schemeClr val="tx1"/>
                </a:solidFill>
                <a:effectLst/>
                <a:latin typeface="+mn-lt"/>
                <a:ea typeface="+mn-ea"/>
                <a:cs typeface="+mn-cs"/>
              </a:rPr>
              <a:t>International Food Festival</a:t>
            </a:r>
            <a:r>
              <a:rPr lang="en-IN" sz="1200" b="1" i="0" baseline="0">
                <a:solidFill>
                  <a:schemeClr val="tx1"/>
                </a:solidFill>
                <a:effectLst/>
                <a:latin typeface="+mn-lt"/>
                <a:ea typeface="+mn-ea"/>
                <a:cs typeface="+mn-cs"/>
              </a:rPr>
              <a:t> </a:t>
            </a:r>
            <a:r>
              <a:rPr lang="en-IN" sz="1200" b="1" i="0">
                <a:solidFill>
                  <a:schemeClr val="tx1"/>
                </a:solidFill>
                <a:effectLst/>
                <a:latin typeface="+mn-lt"/>
                <a:ea typeface="+mn-ea"/>
                <a:cs typeface="+mn-cs"/>
              </a:rPr>
              <a:t>: </a:t>
            </a:r>
            <a:r>
              <a:rPr lang="en-IN" sz="1200" b="0" i="0">
                <a:solidFill>
                  <a:schemeClr val="tx1"/>
                </a:solidFill>
                <a:effectLst/>
                <a:latin typeface="+mn-lt"/>
                <a:ea typeface="+mn-ea"/>
                <a:cs typeface="+mn-cs"/>
              </a:rPr>
              <a:t>If you’re a foodie, this one’s for you. Each booth will represent a different country, offering delicious dishes from around the world.  </a:t>
            </a:r>
            <a:endParaRPr lang="en-IN" sz="1100">
              <a:solidFill>
                <a:schemeClr val="tx1"/>
              </a:solidFill>
            </a:endParaRPr>
          </a:p>
        </xdr:txBody>
      </xdr:sp>
      <xdr:sp macro="" textlink="">
        <xdr:nvSpPr>
          <xdr:cNvPr id="52" name="TextBox 51">
            <a:extLst>
              <a:ext uri="{FF2B5EF4-FFF2-40B4-BE49-F238E27FC236}">
                <a16:creationId xmlns:a16="http://schemas.microsoft.com/office/drawing/2014/main" id="{47A38E96-FADA-5E69-5F5D-2F51F07925FD}"/>
              </a:ext>
            </a:extLst>
          </xdr:cNvPr>
          <xdr:cNvSpPr txBox="1"/>
        </xdr:nvSpPr>
        <xdr:spPr>
          <a:xfrm>
            <a:off x="10056518" y="5437478"/>
            <a:ext cx="5757334" cy="1006596"/>
          </a:xfrm>
          <a:prstGeom prst="flowChartTerminator">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200" b="1" i="0">
                <a:solidFill>
                  <a:schemeClr val="tx1"/>
                </a:solidFill>
                <a:effectLst/>
                <a:latin typeface="+mn-lt"/>
                <a:ea typeface="+mn-ea"/>
                <a:cs typeface="+mn-cs"/>
              </a:rPr>
              <a:t>Yoga and Mindfulness Sessions</a:t>
            </a:r>
            <a:r>
              <a:rPr lang="en-IN" sz="1200" b="1" i="0" baseline="0">
                <a:solidFill>
                  <a:schemeClr val="tx1"/>
                </a:solidFill>
                <a:effectLst/>
                <a:latin typeface="+mn-lt"/>
                <a:ea typeface="+mn-ea"/>
                <a:cs typeface="+mn-cs"/>
              </a:rPr>
              <a:t> </a:t>
            </a:r>
            <a:r>
              <a:rPr lang="en-IN" sz="1200" b="1" i="0">
                <a:solidFill>
                  <a:schemeClr val="tx1"/>
                </a:solidFill>
                <a:effectLst/>
                <a:latin typeface="+mn-lt"/>
                <a:ea typeface="+mn-ea"/>
                <a:cs typeface="+mn-cs"/>
              </a:rPr>
              <a:t>:</a:t>
            </a:r>
            <a:r>
              <a:rPr lang="en-IN" sz="1400" b="1" i="0">
                <a:solidFill>
                  <a:schemeClr val="tx1"/>
                </a:solidFill>
                <a:effectLst/>
                <a:latin typeface="+mn-lt"/>
                <a:ea typeface="+mn-ea"/>
                <a:cs typeface="+mn-cs"/>
              </a:rPr>
              <a:t> </a:t>
            </a:r>
            <a:r>
              <a:rPr lang="en-IN" sz="1200" b="0" i="0">
                <a:solidFill>
                  <a:schemeClr val="tx1"/>
                </a:solidFill>
                <a:effectLst/>
                <a:latin typeface="+mn-lt"/>
                <a:ea typeface="+mn-ea"/>
                <a:cs typeface="+mn-cs"/>
              </a:rPr>
              <a:t>Let’s take a deep breath and stretch away the stress. Yoga and Mindfulness Sessions are our school’s answer to the hustle and mental overload. </a:t>
            </a:r>
            <a:endParaRPr lang="en-IN" sz="1100">
              <a:solidFill>
                <a:schemeClr val="tx1"/>
              </a:solidFill>
            </a:endParaRPr>
          </a:p>
        </xdr:txBody>
      </xdr:sp>
      <xdr:sp macro="" textlink="">
        <xdr:nvSpPr>
          <xdr:cNvPr id="53" name="TextBox 52">
            <a:extLst>
              <a:ext uri="{FF2B5EF4-FFF2-40B4-BE49-F238E27FC236}">
                <a16:creationId xmlns:a16="http://schemas.microsoft.com/office/drawing/2014/main" id="{0E840F6F-4F93-1E01-FEEB-1A5848DB0BBC}"/>
              </a:ext>
            </a:extLst>
          </xdr:cNvPr>
          <xdr:cNvSpPr txBox="1"/>
        </xdr:nvSpPr>
        <xdr:spPr>
          <a:xfrm>
            <a:off x="3264369" y="5531555"/>
            <a:ext cx="5973703" cy="950149"/>
          </a:xfrm>
          <a:prstGeom prst="flowChartTerminator">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200" b="1" i="0">
                <a:solidFill>
                  <a:schemeClr val="tx1"/>
                </a:solidFill>
                <a:effectLst/>
                <a:latin typeface="+mn-lt"/>
                <a:ea typeface="+mn-ea"/>
                <a:cs typeface="+mn-cs"/>
              </a:rPr>
              <a:t>Language and Culture Days</a:t>
            </a:r>
            <a:r>
              <a:rPr lang="en-IN" sz="1200" b="1" i="0" baseline="0">
                <a:solidFill>
                  <a:schemeClr val="tx1"/>
                </a:solidFill>
                <a:effectLst/>
                <a:latin typeface="+mn-lt"/>
                <a:ea typeface="+mn-ea"/>
                <a:cs typeface="+mn-cs"/>
              </a:rPr>
              <a:t> </a:t>
            </a:r>
            <a:r>
              <a:rPr lang="en-IN" sz="1200" b="1" i="0">
                <a:solidFill>
                  <a:schemeClr val="tx1"/>
                </a:solidFill>
                <a:effectLst/>
                <a:latin typeface="+mn-lt"/>
                <a:ea typeface="+mn-ea"/>
                <a:cs typeface="+mn-cs"/>
              </a:rPr>
              <a:t>: </a:t>
            </a:r>
            <a:r>
              <a:rPr lang="en-IN" sz="1200" b="0" i="0">
                <a:solidFill>
                  <a:schemeClr val="tx1"/>
                </a:solidFill>
                <a:effectLst/>
                <a:latin typeface="+mn-lt"/>
                <a:ea typeface="+mn-ea"/>
                <a:cs typeface="+mn-cs"/>
              </a:rPr>
              <a:t>This event is an exciting chance to immerse yourself in new languages through interactive activities like language games, poetry readings, and cultural trivia.</a:t>
            </a:r>
            <a:endParaRPr lang="en-IN" sz="1100">
              <a:solidFill>
                <a:schemeClr val="tx1"/>
              </a:solidFill>
            </a:endParaRPr>
          </a:p>
        </xdr:txBody>
      </xdr:sp>
      <xdr:sp macro="" textlink="">
        <xdr:nvSpPr>
          <xdr:cNvPr id="54" name="TextBox 53">
            <a:extLst>
              <a:ext uri="{FF2B5EF4-FFF2-40B4-BE49-F238E27FC236}">
                <a16:creationId xmlns:a16="http://schemas.microsoft.com/office/drawing/2014/main" id="{1F72F9D9-D835-AEDF-BCA6-77F3CC5DF156}"/>
              </a:ext>
            </a:extLst>
          </xdr:cNvPr>
          <xdr:cNvSpPr txBox="1"/>
        </xdr:nvSpPr>
        <xdr:spPr>
          <a:xfrm>
            <a:off x="10141183" y="6575777"/>
            <a:ext cx="5804371" cy="724371"/>
          </a:xfrm>
          <a:prstGeom prst="flowChartTerminator">
            <a:avLst/>
          </a:prstGeom>
          <a:solidFill>
            <a:schemeClr val="accent1">
              <a:lumMod val="40000"/>
              <a:lumOff val="6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200" b="1" i="0">
                <a:solidFill>
                  <a:schemeClr val="tx1"/>
                </a:solidFill>
                <a:effectLst/>
                <a:latin typeface="+mn-lt"/>
                <a:ea typeface="+mn-ea"/>
                <a:cs typeface="+mn-cs"/>
              </a:rPr>
              <a:t>Mental Health Awareness Events</a:t>
            </a:r>
            <a:r>
              <a:rPr lang="en-IN" sz="1200" b="1" i="0" baseline="0">
                <a:solidFill>
                  <a:schemeClr val="tx1"/>
                </a:solidFill>
                <a:effectLst/>
                <a:latin typeface="+mn-lt"/>
                <a:ea typeface="+mn-ea"/>
                <a:cs typeface="+mn-cs"/>
              </a:rPr>
              <a:t> </a:t>
            </a:r>
            <a:r>
              <a:rPr lang="en-IN" sz="1200" b="1" i="0">
                <a:solidFill>
                  <a:schemeClr val="tx1"/>
                </a:solidFill>
                <a:effectLst/>
                <a:latin typeface="+mn-lt"/>
                <a:ea typeface="+mn-ea"/>
                <a:cs typeface="+mn-cs"/>
              </a:rPr>
              <a:t>: </a:t>
            </a:r>
            <a:r>
              <a:rPr lang="en-IN" sz="1200" b="0" i="0">
                <a:solidFill>
                  <a:schemeClr val="tx1"/>
                </a:solidFill>
                <a:effectLst/>
                <a:latin typeface="+mn-lt"/>
                <a:ea typeface="+mn-ea"/>
                <a:cs typeface="+mn-cs"/>
              </a:rPr>
              <a:t>In a world where mental health is often brushed under the rug, our school can shine a light on it. Be ready!!</a:t>
            </a:r>
          </a:p>
          <a:p>
            <a:endParaRPr lang="en-IN" sz="1100">
              <a:solidFill>
                <a:schemeClr val="tx1"/>
              </a:solidFill>
            </a:endParaRPr>
          </a:p>
        </xdr:txBody>
      </xdr:sp>
    </xdr:grpSp>
    <xdr:clientData/>
  </xdr:twoCellAnchor>
  <xdr:twoCellAnchor>
    <xdr:from>
      <xdr:col>3</xdr:col>
      <xdr:colOff>319852</xdr:colOff>
      <xdr:row>12</xdr:row>
      <xdr:rowOff>112889</xdr:rowOff>
    </xdr:from>
    <xdr:to>
      <xdr:col>9</xdr:col>
      <xdr:colOff>611482</xdr:colOff>
      <xdr:row>30</xdr:row>
      <xdr:rowOff>65852</xdr:rowOff>
    </xdr:to>
    <xdr:sp macro="" textlink="">
      <xdr:nvSpPr>
        <xdr:cNvPr id="59" name="TextBox 58">
          <a:extLst>
            <a:ext uri="{FF2B5EF4-FFF2-40B4-BE49-F238E27FC236}">
              <a16:creationId xmlns:a16="http://schemas.microsoft.com/office/drawing/2014/main" id="{CE109EB0-8D2E-1C28-5E01-8819793BC46D}"/>
            </a:ext>
          </a:extLst>
        </xdr:cNvPr>
        <xdr:cNvSpPr txBox="1"/>
      </xdr:nvSpPr>
      <xdr:spPr>
        <a:xfrm>
          <a:off x="3254963" y="3273778"/>
          <a:ext cx="6161852" cy="4694296"/>
        </a:xfrm>
        <a:prstGeom prst="rect">
          <a:avLst/>
        </a:prstGeom>
        <a:noFill/>
        <a:ln w="19050"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9</xdr:col>
      <xdr:colOff>912519</xdr:colOff>
      <xdr:row>12</xdr:row>
      <xdr:rowOff>84666</xdr:rowOff>
    </xdr:from>
    <xdr:to>
      <xdr:col>16</xdr:col>
      <xdr:colOff>413926</xdr:colOff>
      <xdr:row>30</xdr:row>
      <xdr:rowOff>84667</xdr:rowOff>
    </xdr:to>
    <xdr:sp macro="" textlink="">
      <xdr:nvSpPr>
        <xdr:cNvPr id="60" name="TextBox 59">
          <a:extLst>
            <a:ext uri="{FF2B5EF4-FFF2-40B4-BE49-F238E27FC236}">
              <a16:creationId xmlns:a16="http://schemas.microsoft.com/office/drawing/2014/main" id="{5DE6E6D8-D1C0-F3D5-BCB0-DBF679A993BD}"/>
            </a:ext>
          </a:extLst>
        </xdr:cNvPr>
        <xdr:cNvSpPr txBox="1"/>
      </xdr:nvSpPr>
      <xdr:spPr>
        <a:xfrm>
          <a:off x="9717852" y="3245555"/>
          <a:ext cx="6350000" cy="4741334"/>
        </a:xfrm>
        <a:prstGeom prst="rect">
          <a:avLst/>
        </a:prstGeom>
        <a:noFill/>
        <a:ln w="19050"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376297</xdr:colOff>
      <xdr:row>34</xdr:row>
      <xdr:rowOff>122296</xdr:rowOff>
    </xdr:to>
    <xdr:sp macro="" textlink="">
      <xdr:nvSpPr>
        <xdr:cNvPr id="2" name="Rectangle 1">
          <a:extLst>
            <a:ext uri="{FF2B5EF4-FFF2-40B4-BE49-F238E27FC236}">
              <a16:creationId xmlns:a16="http://schemas.microsoft.com/office/drawing/2014/main" id="{4B1E35D4-2B9B-4308-8CF7-BAF9A070D276}"/>
            </a:ext>
          </a:extLst>
        </xdr:cNvPr>
        <xdr:cNvSpPr/>
      </xdr:nvSpPr>
      <xdr:spPr>
        <a:xfrm>
          <a:off x="0" y="0"/>
          <a:ext cx="2327017" cy="9190096"/>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583261</xdr:colOff>
      <xdr:row>2</xdr:row>
      <xdr:rowOff>56446</xdr:rowOff>
    </xdr:from>
    <xdr:to>
      <xdr:col>2</xdr:col>
      <xdr:colOff>376301</xdr:colOff>
      <xdr:row>31</xdr:row>
      <xdr:rowOff>94076</xdr:rowOff>
    </xdr:to>
    <xdr:sp macro="" textlink="">
      <xdr:nvSpPr>
        <xdr:cNvPr id="3" name="Rectangle: Top Corners Rounded 2">
          <a:extLst>
            <a:ext uri="{FF2B5EF4-FFF2-40B4-BE49-F238E27FC236}">
              <a16:creationId xmlns:a16="http://schemas.microsoft.com/office/drawing/2014/main" id="{43A285E1-88AD-46B2-8C5A-31498FB8F95B}"/>
            </a:ext>
          </a:extLst>
        </xdr:cNvPr>
        <xdr:cNvSpPr/>
      </xdr:nvSpPr>
      <xdr:spPr>
        <a:xfrm rot="16200000">
          <a:off x="-2380071" y="3546593"/>
          <a:ext cx="7676445" cy="1749781"/>
        </a:xfrm>
        <a:prstGeom prst="round2SameRect">
          <a:avLst/>
        </a:prstGeom>
        <a:solidFill>
          <a:srgbClr val="A860A3"/>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endParaRPr>
        </a:p>
      </xdr:txBody>
    </xdr:sp>
    <xdr:clientData/>
  </xdr:twoCellAnchor>
  <xdr:twoCellAnchor>
    <xdr:from>
      <xdr:col>1</xdr:col>
      <xdr:colOff>103479</xdr:colOff>
      <xdr:row>9</xdr:row>
      <xdr:rowOff>112889</xdr:rowOff>
    </xdr:from>
    <xdr:to>
      <xdr:col>2</xdr:col>
      <xdr:colOff>395112</xdr:colOff>
      <xdr:row>14</xdr:row>
      <xdr:rowOff>216368</xdr:rowOff>
    </xdr:to>
    <xdr:sp macro="" textlink="">
      <xdr:nvSpPr>
        <xdr:cNvPr id="4" name="Freeform: Shape 3">
          <a:extLst>
            <a:ext uri="{FF2B5EF4-FFF2-40B4-BE49-F238E27FC236}">
              <a16:creationId xmlns:a16="http://schemas.microsoft.com/office/drawing/2014/main" id="{F8708E34-837A-49E5-B1C3-6D259F6DB025}"/>
            </a:ext>
          </a:extLst>
        </xdr:cNvPr>
        <xdr:cNvSpPr/>
      </xdr:nvSpPr>
      <xdr:spPr>
        <a:xfrm>
          <a:off x="1081849" y="2483556"/>
          <a:ext cx="1270004" cy="1420516"/>
        </a:xfrm>
        <a:custGeom>
          <a:avLst/>
          <a:gdLst>
            <a:gd name="connsiteX0" fmla="*/ 1744080 w 1744080"/>
            <a:gd name="connsiteY0" fmla="*/ 0 h 1684688"/>
            <a:gd name="connsiteX1" fmla="*/ 1744080 w 1744080"/>
            <a:gd name="connsiteY1" fmla="*/ 1662309 h 1684688"/>
            <a:gd name="connsiteX2" fmla="*/ 1737873 w 1744080"/>
            <a:gd name="connsiteY2" fmla="*/ 1684688 h 1684688"/>
            <a:gd name="connsiteX3" fmla="*/ 1503782 w 1744080"/>
            <a:gd name="connsiteY3" fmla="*/ 1255974 h 1684688"/>
            <a:gd name="connsiteX4" fmla="*/ 1124801 w 1744080"/>
            <a:gd name="connsiteY4" fmla="*/ 1171436 h 1684688"/>
            <a:gd name="connsiteX5" fmla="*/ 1122967 w 1744080"/>
            <a:gd name="connsiteY5" fmla="*/ 1168056 h 1684688"/>
            <a:gd name="connsiteX6" fmla="*/ 1122967 w 1744080"/>
            <a:gd name="connsiteY6" fmla="*/ 1168057 h 1684688"/>
            <a:gd name="connsiteX7" fmla="*/ 1122967 w 1744080"/>
            <a:gd name="connsiteY7" fmla="*/ 1169425 h 1684688"/>
            <a:gd name="connsiteX8" fmla="*/ 0 w 1744080"/>
            <a:gd name="connsiteY8" fmla="*/ 1169425 h 1684688"/>
            <a:gd name="connsiteX9" fmla="*/ 0 w 1744080"/>
            <a:gd name="connsiteY9" fmla="*/ 651220 h 1684688"/>
            <a:gd name="connsiteX10" fmla="*/ 1118831 w 1744080"/>
            <a:gd name="connsiteY10" fmla="*/ 651220 h 1684688"/>
            <a:gd name="connsiteX11" fmla="*/ 1122967 w 1744080"/>
            <a:gd name="connsiteY11" fmla="*/ 651220 h 1684688"/>
            <a:gd name="connsiteX12" fmla="*/ 1122967 w 1744080"/>
            <a:gd name="connsiteY12" fmla="*/ 651219 h 1684688"/>
            <a:gd name="connsiteX13" fmla="*/ 1118831 w 1744080"/>
            <a:gd name="connsiteY13" fmla="*/ 651219 h 1684688"/>
            <a:gd name="connsiteX14" fmla="*/ 1122163 w 1744080"/>
            <a:gd name="connsiteY14" fmla="*/ 637681 h 1684688"/>
            <a:gd name="connsiteX15" fmla="*/ 1193258 w 1744080"/>
            <a:gd name="connsiteY15" fmla="*/ 634094 h 1684688"/>
            <a:gd name="connsiteX16" fmla="*/ 1501648 w 1744080"/>
            <a:gd name="connsiteY16" fmla="*/ 474592 h 1684688"/>
            <a:gd name="connsiteX17" fmla="*/ 1725753 w 1744080"/>
            <a:gd name="connsiteY17" fmla="*/ 29935 h 1684688"/>
            <a:gd name="connsiteX18" fmla="*/ 1744080 w 1744080"/>
            <a:gd name="connsiteY18" fmla="*/ 0 h 168468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Lst>
          <a:rect l="l" t="t" r="r" b="b"/>
          <a:pathLst>
            <a:path w="1744080" h="1684688">
              <a:moveTo>
                <a:pt x="1744080" y="0"/>
              </a:moveTo>
              <a:lnTo>
                <a:pt x="1744080" y="1662309"/>
              </a:lnTo>
              <a:lnTo>
                <a:pt x="1737873" y="1684688"/>
              </a:lnTo>
              <a:cubicBezTo>
                <a:pt x="1671098" y="1666038"/>
                <a:pt x="1606424" y="1344131"/>
                <a:pt x="1503782" y="1255974"/>
              </a:cubicBezTo>
              <a:cubicBezTo>
                <a:pt x="1413970" y="1178836"/>
                <a:pt x="1201887" y="1251002"/>
                <a:pt x="1124801" y="1171436"/>
              </a:cubicBezTo>
              <a:lnTo>
                <a:pt x="1122967" y="1168056"/>
              </a:lnTo>
              <a:lnTo>
                <a:pt x="1122967" y="1168057"/>
              </a:lnTo>
              <a:lnTo>
                <a:pt x="1122967" y="1169425"/>
              </a:lnTo>
              <a:lnTo>
                <a:pt x="0" y="1169425"/>
              </a:lnTo>
              <a:lnTo>
                <a:pt x="0" y="651220"/>
              </a:lnTo>
              <a:lnTo>
                <a:pt x="1118831" y="651220"/>
              </a:lnTo>
              <a:lnTo>
                <a:pt x="1122967" y="651220"/>
              </a:lnTo>
              <a:lnTo>
                <a:pt x="1122967" y="651219"/>
              </a:lnTo>
              <a:lnTo>
                <a:pt x="1118831" y="651219"/>
              </a:lnTo>
              <a:lnTo>
                <a:pt x="1122163" y="637681"/>
              </a:lnTo>
              <a:cubicBezTo>
                <a:pt x="1135833" y="591178"/>
                <a:pt x="1136921" y="661924"/>
                <a:pt x="1193258" y="634094"/>
              </a:cubicBezTo>
              <a:cubicBezTo>
                <a:pt x="1257642" y="602290"/>
                <a:pt x="1410889" y="581126"/>
                <a:pt x="1501648" y="474592"/>
              </a:cubicBezTo>
              <a:cubicBezTo>
                <a:pt x="1569411" y="400619"/>
                <a:pt x="1652697" y="165202"/>
                <a:pt x="1725753" y="29935"/>
              </a:cubicBezTo>
              <a:lnTo>
                <a:pt x="1744080" y="0"/>
              </a:lnTo>
              <a:close/>
            </a:path>
          </a:pathLst>
        </a:cu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2</xdr:col>
      <xdr:colOff>385700</xdr:colOff>
      <xdr:row>2</xdr:row>
      <xdr:rowOff>65853</xdr:rowOff>
    </xdr:from>
    <xdr:to>
      <xdr:col>17</xdr:col>
      <xdr:colOff>272813</xdr:colOff>
      <xdr:row>31</xdr:row>
      <xdr:rowOff>103486</xdr:rowOff>
    </xdr:to>
    <xdr:sp macro="" textlink="">
      <xdr:nvSpPr>
        <xdr:cNvPr id="5" name="Rectangle: Top Corners Rounded 4">
          <a:extLst>
            <a:ext uri="{FF2B5EF4-FFF2-40B4-BE49-F238E27FC236}">
              <a16:creationId xmlns:a16="http://schemas.microsoft.com/office/drawing/2014/main" id="{419CB765-7F05-4444-A354-856F03891211}"/>
            </a:ext>
          </a:extLst>
        </xdr:cNvPr>
        <xdr:cNvSpPr/>
      </xdr:nvSpPr>
      <xdr:spPr>
        <a:xfrm rot="5400000">
          <a:off x="5709210" y="-2773537"/>
          <a:ext cx="7771933" cy="14517513"/>
        </a:xfrm>
        <a:prstGeom prst="round2SameRect">
          <a:avLst>
            <a:gd name="adj1" fmla="val 2084"/>
            <a:gd name="adj2" fmla="val 0"/>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IN" sz="1100">
            <a:ln>
              <a:noFill/>
            </a:ln>
          </a:endParaRPr>
        </a:p>
      </xdr:txBody>
    </xdr:sp>
    <xdr:clientData/>
  </xdr:twoCellAnchor>
  <xdr:twoCellAnchor>
    <xdr:from>
      <xdr:col>1</xdr:col>
      <xdr:colOff>84668</xdr:colOff>
      <xdr:row>6</xdr:row>
      <xdr:rowOff>131704</xdr:rowOff>
    </xdr:from>
    <xdr:to>
      <xdr:col>2</xdr:col>
      <xdr:colOff>178740</xdr:colOff>
      <xdr:row>25</xdr:row>
      <xdr:rowOff>150519</xdr:rowOff>
    </xdr:to>
    <xdr:sp macro="" textlink="">
      <xdr:nvSpPr>
        <xdr:cNvPr id="6" name="TextBox 5">
          <a:hlinkClick xmlns:r="http://schemas.openxmlformats.org/officeDocument/2006/relationships" r:id="rId1"/>
          <a:extLst>
            <a:ext uri="{FF2B5EF4-FFF2-40B4-BE49-F238E27FC236}">
              <a16:creationId xmlns:a16="http://schemas.microsoft.com/office/drawing/2014/main" id="{D275DEFB-8E14-43AC-B068-78B12D793E89}"/>
            </a:ext>
          </a:extLst>
        </xdr:cNvPr>
        <xdr:cNvSpPr txBox="1"/>
      </xdr:nvSpPr>
      <xdr:spPr>
        <a:xfrm>
          <a:off x="1060028" y="1731904"/>
          <a:ext cx="1069432" cy="5086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lstStyle/>
        <a:p>
          <a:r>
            <a:rPr lang="en-IN" sz="1200" b="1">
              <a:ln>
                <a:noFill/>
              </a:ln>
              <a:latin typeface="Abadi" panose="020B0604020104020204" pitchFamily="34" charset="0"/>
            </a:rPr>
            <a:t>Dashboard</a:t>
          </a:r>
        </a:p>
        <a:p>
          <a:endParaRPr lang="en-IN" sz="1200">
            <a:ln>
              <a:noFill/>
            </a:ln>
          </a:endParaRPr>
        </a:p>
        <a:p>
          <a:endParaRPr lang="en-IN" sz="1200">
            <a:ln>
              <a:noFill/>
            </a:ln>
          </a:endParaRPr>
        </a:p>
        <a:p>
          <a:endParaRPr lang="en-IN" sz="1200">
            <a:ln>
              <a:noFill/>
            </a:ln>
          </a:endParaRPr>
        </a:p>
        <a:p>
          <a:r>
            <a:rPr lang="en-IN" sz="1200" b="1">
              <a:ln>
                <a:noFill/>
              </a:ln>
              <a:latin typeface="Abadi" panose="020B0604020104020204" pitchFamily="34" charset="0"/>
            </a:rPr>
            <a:t>Students</a:t>
          </a:r>
        </a:p>
        <a:p>
          <a:endParaRPr lang="en-IN" sz="1100">
            <a:ln>
              <a:noFill/>
            </a:ln>
          </a:endParaRPr>
        </a:p>
        <a:p>
          <a:endParaRPr lang="en-IN" sz="1100">
            <a:ln>
              <a:noFill/>
            </a:ln>
          </a:endParaRPr>
        </a:p>
        <a:p>
          <a:endParaRPr lang="en-IN" sz="1100" b="1">
            <a:ln>
              <a:noFill/>
            </a:ln>
            <a:solidFill>
              <a:schemeClr val="dk1"/>
            </a:solidFill>
            <a:latin typeface="Abadi" panose="020B0604020104020204" pitchFamily="34" charset="0"/>
            <a:ea typeface="+mn-ea"/>
            <a:cs typeface="+mn-cs"/>
          </a:endParaRPr>
        </a:p>
        <a:p>
          <a:r>
            <a:rPr lang="en-IN" sz="1200" b="1">
              <a:ln>
                <a:noFill/>
              </a:ln>
              <a:latin typeface="Abadi" panose="020B0604020104020204" pitchFamily="34" charset="0"/>
            </a:rPr>
            <a:t>Teachers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Parents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Events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Exams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Assessments</a:t>
          </a:r>
        </a:p>
      </xdr:txBody>
    </xdr:sp>
    <xdr:clientData/>
  </xdr:twoCellAnchor>
  <xdr:twoCellAnchor>
    <xdr:from>
      <xdr:col>2</xdr:col>
      <xdr:colOff>573850</xdr:colOff>
      <xdr:row>2</xdr:row>
      <xdr:rowOff>75259</xdr:rowOff>
    </xdr:from>
    <xdr:to>
      <xdr:col>16</xdr:col>
      <xdr:colOff>903110</xdr:colOff>
      <xdr:row>3</xdr:row>
      <xdr:rowOff>225778</xdr:rowOff>
    </xdr:to>
    <xdr:sp macro="" textlink="">
      <xdr:nvSpPr>
        <xdr:cNvPr id="7" name="Rectangle 6">
          <a:extLst>
            <a:ext uri="{FF2B5EF4-FFF2-40B4-BE49-F238E27FC236}">
              <a16:creationId xmlns:a16="http://schemas.microsoft.com/office/drawing/2014/main" id="{F3D33545-6F6B-4336-890C-30E2A6B51C2C}"/>
            </a:ext>
          </a:extLst>
        </xdr:cNvPr>
        <xdr:cNvSpPr/>
      </xdr:nvSpPr>
      <xdr:spPr>
        <a:xfrm>
          <a:off x="2524570" y="608659"/>
          <a:ext cx="13984300" cy="41721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940740</xdr:colOff>
      <xdr:row>4</xdr:row>
      <xdr:rowOff>56449</xdr:rowOff>
    </xdr:from>
    <xdr:to>
      <xdr:col>5</xdr:col>
      <xdr:colOff>856075</xdr:colOff>
      <xdr:row>8</xdr:row>
      <xdr:rowOff>131704</xdr:rowOff>
    </xdr:to>
    <xdr:grpSp>
      <xdr:nvGrpSpPr>
        <xdr:cNvPr id="8" name="Group 7">
          <a:extLst>
            <a:ext uri="{FF2B5EF4-FFF2-40B4-BE49-F238E27FC236}">
              <a16:creationId xmlns:a16="http://schemas.microsoft.com/office/drawing/2014/main" id="{1765F136-A378-433A-8759-62BE6EDF76D9}"/>
            </a:ext>
          </a:extLst>
        </xdr:cNvPr>
        <xdr:cNvGrpSpPr/>
      </xdr:nvGrpSpPr>
      <xdr:grpSpPr>
        <a:xfrm>
          <a:off x="2897481" y="1110079"/>
          <a:ext cx="2850446" cy="1128884"/>
          <a:chOff x="4346221" y="1740375"/>
          <a:chExt cx="2549409" cy="987777"/>
        </a:xfrm>
      </xdr:grpSpPr>
      <xdr:sp macro="" textlink="">
        <xdr:nvSpPr>
          <xdr:cNvPr id="9" name="Rectangle: Top Corners Rounded 8">
            <a:extLst>
              <a:ext uri="{FF2B5EF4-FFF2-40B4-BE49-F238E27FC236}">
                <a16:creationId xmlns:a16="http://schemas.microsoft.com/office/drawing/2014/main" id="{D72588EF-67EE-6161-E42C-2F94686ACA91}"/>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0" name="Rectangle: Top Corners Rounded 9">
            <a:extLst>
              <a:ext uri="{FF2B5EF4-FFF2-40B4-BE49-F238E27FC236}">
                <a16:creationId xmlns:a16="http://schemas.microsoft.com/office/drawing/2014/main" id="{E8D7F046-E9DF-8F1E-BEF5-37A2752672DB}"/>
              </a:ext>
            </a:extLst>
          </xdr:cNvPr>
          <xdr:cNvSpPr/>
        </xdr:nvSpPr>
        <xdr:spPr>
          <a:xfrm rot="16200000">
            <a:off x="3937000" y="2149596"/>
            <a:ext cx="978371" cy="159929"/>
          </a:xfrm>
          <a:prstGeom prst="round2Same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6</xdr:col>
      <xdr:colOff>517405</xdr:colOff>
      <xdr:row>4</xdr:row>
      <xdr:rowOff>56449</xdr:rowOff>
    </xdr:from>
    <xdr:to>
      <xdr:col>9</xdr:col>
      <xdr:colOff>432740</xdr:colOff>
      <xdr:row>8</xdr:row>
      <xdr:rowOff>131704</xdr:rowOff>
    </xdr:to>
    <xdr:grpSp>
      <xdr:nvGrpSpPr>
        <xdr:cNvPr id="11" name="Group 10">
          <a:extLst>
            <a:ext uri="{FF2B5EF4-FFF2-40B4-BE49-F238E27FC236}">
              <a16:creationId xmlns:a16="http://schemas.microsoft.com/office/drawing/2014/main" id="{304DA48B-9321-4DD2-BF92-9B2F0C052DA5}"/>
            </a:ext>
          </a:extLst>
        </xdr:cNvPr>
        <xdr:cNvGrpSpPr/>
      </xdr:nvGrpSpPr>
      <xdr:grpSpPr>
        <a:xfrm>
          <a:off x="6387627" y="1110079"/>
          <a:ext cx="2850446" cy="1128884"/>
          <a:chOff x="4346221" y="1740375"/>
          <a:chExt cx="2549409" cy="987777"/>
        </a:xfrm>
      </xdr:grpSpPr>
      <xdr:sp macro="" textlink="">
        <xdr:nvSpPr>
          <xdr:cNvPr id="12" name="Rectangle: Top Corners Rounded 11">
            <a:extLst>
              <a:ext uri="{FF2B5EF4-FFF2-40B4-BE49-F238E27FC236}">
                <a16:creationId xmlns:a16="http://schemas.microsoft.com/office/drawing/2014/main" id="{605C33FC-215B-52C0-96BE-C1C76D16E67F}"/>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 name="Rectangle: Top Corners Rounded 12">
            <a:extLst>
              <a:ext uri="{FF2B5EF4-FFF2-40B4-BE49-F238E27FC236}">
                <a16:creationId xmlns:a16="http://schemas.microsoft.com/office/drawing/2014/main" id="{4F43C116-F8CA-9E43-0E03-6C465871E7DC}"/>
              </a:ext>
            </a:extLst>
          </xdr:cNvPr>
          <xdr:cNvSpPr/>
        </xdr:nvSpPr>
        <xdr:spPr>
          <a:xfrm rot="16200000">
            <a:off x="3937000" y="2149596"/>
            <a:ext cx="978371" cy="159929"/>
          </a:xfrm>
          <a:prstGeom prst="round2SameRect">
            <a:avLst/>
          </a:prstGeom>
          <a:solidFill>
            <a:schemeClr val="accent6">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10</xdr:col>
      <xdr:colOff>178739</xdr:colOff>
      <xdr:row>4</xdr:row>
      <xdr:rowOff>47042</xdr:rowOff>
    </xdr:from>
    <xdr:to>
      <xdr:col>13</xdr:col>
      <xdr:colOff>94074</xdr:colOff>
      <xdr:row>8</xdr:row>
      <xdr:rowOff>122297</xdr:rowOff>
    </xdr:to>
    <xdr:grpSp>
      <xdr:nvGrpSpPr>
        <xdr:cNvPr id="14" name="Group 13">
          <a:extLst>
            <a:ext uri="{FF2B5EF4-FFF2-40B4-BE49-F238E27FC236}">
              <a16:creationId xmlns:a16="http://schemas.microsoft.com/office/drawing/2014/main" id="{6C29F3D6-C198-4576-8C15-4F724E1C6140}"/>
            </a:ext>
          </a:extLst>
        </xdr:cNvPr>
        <xdr:cNvGrpSpPr/>
      </xdr:nvGrpSpPr>
      <xdr:grpSpPr>
        <a:xfrm>
          <a:off x="9962443" y="1100672"/>
          <a:ext cx="2850446" cy="1128884"/>
          <a:chOff x="4346221" y="1740375"/>
          <a:chExt cx="2549409" cy="987777"/>
        </a:xfrm>
      </xdr:grpSpPr>
      <xdr:sp macro="" textlink="">
        <xdr:nvSpPr>
          <xdr:cNvPr id="15" name="Rectangle: Top Corners Rounded 14">
            <a:extLst>
              <a:ext uri="{FF2B5EF4-FFF2-40B4-BE49-F238E27FC236}">
                <a16:creationId xmlns:a16="http://schemas.microsoft.com/office/drawing/2014/main" id="{05E9F8BF-F314-96BC-F742-20DCC9190372}"/>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 name="Rectangle: Top Corners Rounded 15">
            <a:extLst>
              <a:ext uri="{FF2B5EF4-FFF2-40B4-BE49-F238E27FC236}">
                <a16:creationId xmlns:a16="http://schemas.microsoft.com/office/drawing/2014/main" id="{2310E89D-9A6C-E696-3D28-FC1D3C4747A9}"/>
              </a:ext>
            </a:extLst>
          </xdr:cNvPr>
          <xdr:cNvSpPr/>
        </xdr:nvSpPr>
        <xdr:spPr>
          <a:xfrm rot="16200000">
            <a:off x="3937000" y="2149596"/>
            <a:ext cx="978371" cy="159929"/>
          </a:xfrm>
          <a:prstGeom prst="round2SameRect">
            <a:avLst/>
          </a:prstGeom>
          <a:solidFill>
            <a:schemeClr val="accent1">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13</xdr:col>
      <xdr:colOff>837257</xdr:colOff>
      <xdr:row>4</xdr:row>
      <xdr:rowOff>28226</xdr:rowOff>
    </xdr:from>
    <xdr:to>
      <xdr:col>16</xdr:col>
      <xdr:colOff>752592</xdr:colOff>
      <xdr:row>8</xdr:row>
      <xdr:rowOff>103481</xdr:rowOff>
    </xdr:to>
    <xdr:grpSp>
      <xdr:nvGrpSpPr>
        <xdr:cNvPr id="17" name="Group 16">
          <a:extLst>
            <a:ext uri="{FF2B5EF4-FFF2-40B4-BE49-F238E27FC236}">
              <a16:creationId xmlns:a16="http://schemas.microsoft.com/office/drawing/2014/main" id="{C479B085-BF36-46DB-B6A4-9FA60B37657B}"/>
            </a:ext>
          </a:extLst>
        </xdr:cNvPr>
        <xdr:cNvGrpSpPr/>
      </xdr:nvGrpSpPr>
      <xdr:grpSpPr>
        <a:xfrm>
          <a:off x="13556072" y="1081856"/>
          <a:ext cx="2850446" cy="1128884"/>
          <a:chOff x="4346221" y="1740375"/>
          <a:chExt cx="2549409" cy="987777"/>
        </a:xfrm>
      </xdr:grpSpPr>
      <xdr:sp macro="" textlink="">
        <xdr:nvSpPr>
          <xdr:cNvPr id="18" name="Rectangle: Top Corners Rounded 17">
            <a:extLst>
              <a:ext uri="{FF2B5EF4-FFF2-40B4-BE49-F238E27FC236}">
                <a16:creationId xmlns:a16="http://schemas.microsoft.com/office/drawing/2014/main" id="{F86F461F-057B-5060-7BCB-6763D443AEBD}"/>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9" name="Rectangle: Top Corners Rounded 18">
            <a:extLst>
              <a:ext uri="{FF2B5EF4-FFF2-40B4-BE49-F238E27FC236}">
                <a16:creationId xmlns:a16="http://schemas.microsoft.com/office/drawing/2014/main" id="{48E38440-F9B7-8363-9C23-9B2B6706DDB6}"/>
              </a:ext>
            </a:extLst>
          </xdr:cNvPr>
          <xdr:cNvSpPr/>
        </xdr:nvSpPr>
        <xdr:spPr>
          <a:xfrm rot="16200000">
            <a:off x="3937000" y="2149596"/>
            <a:ext cx="978371" cy="159929"/>
          </a:xfrm>
          <a:prstGeom prst="round2SameRect">
            <a:avLst/>
          </a:prstGeom>
          <a:solidFill>
            <a:schemeClr val="accent4">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3</xdr:col>
      <xdr:colOff>141110</xdr:colOff>
      <xdr:row>9</xdr:row>
      <xdr:rowOff>188147</xdr:rowOff>
    </xdr:from>
    <xdr:to>
      <xdr:col>16</xdr:col>
      <xdr:colOff>573852</xdr:colOff>
      <xdr:row>31</xdr:row>
      <xdr:rowOff>56444</xdr:rowOff>
    </xdr:to>
    <xdr:grpSp>
      <xdr:nvGrpSpPr>
        <xdr:cNvPr id="81" name="Group 80">
          <a:extLst>
            <a:ext uri="{FF2B5EF4-FFF2-40B4-BE49-F238E27FC236}">
              <a16:creationId xmlns:a16="http://schemas.microsoft.com/office/drawing/2014/main" id="{321B77BA-1584-1F02-6901-4223C604AC91}"/>
            </a:ext>
          </a:extLst>
        </xdr:cNvPr>
        <xdr:cNvGrpSpPr/>
      </xdr:nvGrpSpPr>
      <xdr:grpSpPr>
        <a:xfrm>
          <a:off x="3076221" y="2558814"/>
          <a:ext cx="13151557" cy="5663260"/>
          <a:chOff x="3076221" y="2558814"/>
          <a:chExt cx="13151557" cy="5663260"/>
        </a:xfrm>
      </xdr:grpSpPr>
      <xdr:sp macro="" textlink="">
        <xdr:nvSpPr>
          <xdr:cNvPr id="21" name="Rectangle 20">
            <a:extLst>
              <a:ext uri="{FF2B5EF4-FFF2-40B4-BE49-F238E27FC236}">
                <a16:creationId xmlns:a16="http://schemas.microsoft.com/office/drawing/2014/main" id="{9E25AB5F-FE16-88F7-88C5-1EDCF007E3A5}"/>
              </a:ext>
            </a:extLst>
          </xdr:cNvPr>
          <xdr:cNvSpPr/>
        </xdr:nvSpPr>
        <xdr:spPr>
          <a:xfrm>
            <a:off x="3085628" y="2577629"/>
            <a:ext cx="7779928" cy="30950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2" name="Rectangle 21">
            <a:extLst>
              <a:ext uri="{FF2B5EF4-FFF2-40B4-BE49-F238E27FC236}">
                <a16:creationId xmlns:a16="http://schemas.microsoft.com/office/drawing/2014/main" id="{3BAED698-D374-EF7E-CAFA-D25DE373DD09}"/>
              </a:ext>
            </a:extLst>
          </xdr:cNvPr>
          <xdr:cNvSpPr/>
        </xdr:nvSpPr>
        <xdr:spPr>
          <a:xfrm>
            <a:off x="9811925" y="2558814"/>
            <a:ext cx="6415853" cy="357481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3" name="Rectangle 22">
            <a:extLst>
              <a:ext uri="{FF2B5EF4-FFF2-40B4-BE49-F238E27FC236}">
                <a16:creationId xmlns:a16="http://schemas.microsoft.com/office/drawing/2014/main" id="{9C917FDC-3074-7B3D-CCA1-8999020EBDBE}"/>
              </a:ext>
            </a:extLst>
          </xdr:cNvPr>
          <xdr:cNvSpPr/>
        </xdr:nvSpPr>
        <xdr:spPr>
          <a:xfrm>
            <a:off x="3076221" y="4600222"/>
            <a:ext cx="6415853" cy="362185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4" name="Rectangle 23">
            <a:extLst>
              <a:ext uri="{FF2B5EF4-FFF2-40B4-BE49-F238E27FC236}">
                <a16:creationId xmlns:a16="http://schemas.microsoft.com/office/drawing/2014/main" id="{A462E7E7-0E36-B57E-64FC-97A422D0C2CB}"/>
              </a:ext>
            </a:extLst>
          </xdr:cNvPr>
          <xdr:cNvSpPr/>
        </xdr:nvSpPr>
        <xdr:spPr>
          <a:xfrm>
            <a:off x="8363186" y="5418667"/>
            <a:ext cx="7855186" cy="278459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editAs="oneCell">
    <xdr:from>
      <xdr:col>3</xdr:col>
      <xdr:colOff>94593</xdr:colOff>
      <xdr:row>4</xdr:row>
      <xdr:rowOff>216889</xdr:rowOff>
    </xdr:from>
    <xdr:to>
      <xdr:col>3</xdr:col>
      <xdr:colOff>959556</xdr:colOff>
      <xdr:row>8</xdr:row>
      <xdr:rowOff>28223</xdr:rowOff>
    </xdr:to>
    <xdr:pic>
      <xdr:nvPicPr>
        <xdr:cNvPr id="25" name="Graphic 24" descr="Schoolhouse">
          <a:extLst>
            <a:ext uri="{FF2B5EF4-FFF2-40B4-BE49-F238E27FC236}">
              <a16:creationId xmlns:a16="http://schemas.microsoft.com/office/drawing/2014/main" id="{A1680EA5-2EEA-453B-A3D9-523F671F685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3020673" y="1283689"/>
          <a:ext cx="864963" cy="878134"/>
        </a:xfrm>
        <a:prstGeom prst="rect">
          <a:avLst/>
        </a:prstGeom>
      </xdr:spPr>
    </xdr:pic>
    <xdr:clientData/>
  </xdr:twoCellAnchor>
  <xdr:twoCellAnchor editAs="oneCell">
    <xdr:from>
      <xdr:col>6</xdr:col>
      <xdr:colOff>696149</xdr:colOff>
      <xdr:row>4</xdr:row>
      <xdr:rowOff>206963</xdr:rowOff>
    </xdr:from>
    <xdr:to>
      <xdr:col>7</xdr:col>
      <xdr:colOff>611482</xdr:colOff>
      <xdr:row>8</xdr:row>
      <xdr:rowOff>47038</xdr:rowOff>
    </xdr:to>
    <xdr:pic>
      <xdr:nvPicPr>
        <xdr:cNvPr id="26" name="Graphic 25" descr="Classroom">
          <a:extLst>
            <a:ext uri="{FF2B5EF4-FFF2-40B4-BE49-F238E27FC236}">
              <a16:creationId xmlns:a16="http://schemas.microsoft.com/office/drawing/2014/main" id="{1BBBB95C-25A1-4F0E-9445-7376E04E75F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548309" y="1273763"/>
          <a:ext cx="890693" cy="906875"/>
        </a:xfrm>
        <a:prstGeom prst="rect">
          <a:avLst/>
        </a:prstGeom>
      </xdr:spPr>
    </xdr:pic>
    <xdr:clientData/>
  </xdr:twoCellAnchor>
  <xdr:twoCellAnchor editAs="oneCell">
    <xdr:from>
      <xdr:col>10</xdr:col>
      <xdr:colOff>272296</xdr:colOff>
      <xdr:row>4</xdr:row>
      <xdr:rowOff>206444</xdr:rowOff>
    </xdr:from>
    <xdr:to>
      <xdr:col>11</xdr:col>
      <xdr:colOff>169334</xdr:colOff>
      <xdr:row>8</xdr:row>
      <xdr:rowOff>28223</xdr:rowOff>
    </xdr:to>
    <xdr:pic>
      <xdr:nvPicPr>
        <xdr:cNvPr id="27" name="Graphic 26" descr="School boy">
          <a:extLst>
            <a:ext uri="{FF2B5EF4-FFF2-40B4-BE49-F238E27FC236}">
              <a16:creationId xmlns:a16="http://schemas.microsoft.com/office/drawing/2014/main" id="{58B1BB79-5DD2-4D51-858E-5EDA4517663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025896" y="1273244"/>
          <a:ext cx="872398" cy="888579"/>
        </a:xfrm>
        <a:prstGeom prst="rect">
          <a:avLst/>
        </a:prstGeom>
      </xdr:spPr>
    </xdr:pic>
    <xdr:clientData/>
  </xdr:twoCellAnchor>
  <xdr:twoCellAnchor editAs="oneCell">
    <xdr:from>
      <xdr:col>14</xdr:col>
      <xdr:colOff>121261</xdr:colOff>
      <xdr:row>4</xdr:row>
      <xdr:rowOff>205927</xdr:rowOff>
    </xdr:from>
    <xdr:to>
      <xdr:col>15</xdr:col>
      <xdr:colOff>9408</xdr:colOff>
      <xdr:row>8</xdr:row>
      <xdr:rowOff>18816</xdr:rowOff>
    </xdr:to>
    <xdr:pic>
      <xdr:nvPicPr>
        <xdr:cNvPr id="28" name="Graphic 27" descr="Family with two children">
          <a:extLst>
            <a:ext uri="{FF2B5EF4-FFF2-40B4-BE49-F238E27FC236}">
              <a16:creationId xmlns:a16="http://schemas.microsoft.com/office/drawing/2014/main" id="{DD986BA8-D887-4816-AF72-8EB62E92F15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776301" y="1272727"/>
          <a:ext cx="863507" cy="879689"/>
        </a:xfrm>
        <a:prstGeom prst="rect">
          <a:avLst/>
        </a:prstGeom>
      </xdr:spPr>
    </xdr:pic>
    <xdr:clientData/>
  </xdr:twoCellAnchor>
  <xdr:twoCellAnchor>
    <xdr:from>
      <xdr:col>2</xdr:col>
      <xdr:colOff>696148</xdr:colOff>
      <xdr:row>2</xdr:row>
      <xdr:rowOff>112889</xdr:rowOff>
    </xdr:from>
    <xdr:to>
      <xdr:col>6</xdr:col>
      <xdr:colOff>216371</xdr:colOff>
      <xdr:row>3</xdr:row>
      <xdr:rowOff>178741</xdr:rowOff>
    </xdr:to>
    <xdr:sp macro="" textlink="">
      <xdr:nvSpPr>
        <xdr:cNvPr id="29" name="TextBox 28">
          <a:extLst>
            <a:ext uri="{FF2B5EF4-FFF2-40B4-BE49-F238E27FC236}">
              <a16:creationId xmlns:a16="http://schemas.microsoft.com/office/drawing/2014/main" id="{72B81780-C956-47AD-A21C-368F374CB5A1}"/>
            </a:ext>
          </a:extLst>
        </xdr:cNvPr>
        <xdr:cNvSpPr txBox="1"/>
      </xdr:nvSpPr>
      <xdr:spPr>
        <a:xfrm>
          <a:off x="2646868" y="646289"/>
          <a:ext cx="3421663" cy="3325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rgbClr val="002060"/>
              </a:solidFill>
              <a:latin typeface="Abadi" panose="020B0604020104020204" pitchFamily="34" charset="0"/>
            </a:rPr>
            <a:t>Welcome</a:t>
          </a:r>
          <a:r>
            <a:rPr lang="en-IN" sz="1400" b="1" baseline="0">
              <a:solidFill>
                <a:srgbClr val="002060"/>
              </a:solidFill>
              <a:latin typeface="Abadi" panose="020B0604020104020204" pitchFamily="34" charset="0"/>
            </a:rPr>
            <a:t> to The Olivian's Smart School</a:t>
          </a:r>
          <a:endParaRPr lang="en-IN" sz="1400" b="1">
            <a:solidFill>
              <a:srgbClr val="002060"/>
            </a:solidFill>
            <a:latin typeface="Abadi" panose="020B0604020104020204" pitchFamily="34" charset="0"/>
          </a:endParaRPr>
        </a:p>
      </xdr:txBody>
    </xdr:sp>
    <xdr:clientData/>
  </xdr:twoCellAnchor>
  <xdr:twoCellAnchor>
    <xdr:from>
      <xdr:col>14</xdr:col>
      <xdr:colOff>37630</xdr:colOff>
      <xdr:row>2</xdr:row>
      <xdr:rowOff>75259</xdr:rowOff>
    </xdr:from>
    <xdr:to>
      <xdr:col>16</xdr:col>
      <xdr:colOff>865482</xdr:colOff>
      <xdr:row>3</xdr:row>
      <xdr:rowOff>206964</xdr:rowOff>
    </xdr:to>
    <xdr:sp macro="" textlink="">
      <xdr:nvSpPr>
        <xdr:cNvPr id="30" name="TextBox 29">
          <a:extLst>
            <a:ext uri="{FF2B5EF4-FFF2-40B4-BE49-F238E27FC236}">
              <a16:creationId xmlns:a16="http://schemas.microsoft.com/office/drawing/2014/main" id="{B2E7C5F0-000D-44E2-9276-B7A3D8C2B40E}"/>
            </a:ext>
          </a:extLst>
        </xdr:cNvPr>
        <xdr:cNvSpPr txBox="1"/>
      </xdr:nvSpPr>
      <xdr:spPr>
        <a:xfrm>
          <a:off x="13692670" y="608659"/>
          <a:ext cx="2778572" cy="398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baseline="0">
              <a:ln>
                <a:noFill/>
              </a:ln>
              <a:solidFill>
                <a:srgbClr val="002060"/>
              </a:solidFill>
              <a:latin typeface="Abadi" panose="020B0604020104020204" pitchFamily="34" charset="0"/>
              <a:ea typeface="+mn-ea"/>
              <a:cs typeface="+mn-cs"/>
            </a:rPr>
            <a:t>School</a:t>
          </a:r>
          <a:r>
            <a:rPr lang="en-IN" sz="1400" b="1" baseline="0">
              <a:solidFill>
                <a:srgbClr val="002060"/>
              </a:solidFill>
              <a:latin typeface="Abadi" panose="020B0604020104020204" pitchFamily="34" charset="0"/>
              <a:ea typeface="+mn-ea"/>
              <a:cs typeface="+mn-cs"/>
            </a:rPr>
            <a:t> Year 2022-2023</a:t>
          </a:r>
        </a:p>
      </xdr:txBody>
    </xdr:sp>
    <xdr:clientData/>
  </xdr:twoCellAnchor>
  <xdr:twoCellAnchor>
    <xdr:from>
      <xdr:col>3</xdr:col>
      <xdr:colOff>188149</xdr:colOff>
      <xdr:row>10</xdr:row>
      <xdr:rowOff>0</xdr:rowOff>
    </xdr:from>
    <xdr:to>
      <xdr:col>6</xdr:col>
      <xdr:colOff>18816</xdr:colOff>
      <xdr:row>11</xdr:row>
      <xdr:rowOff>18816</xdr:rowOff>
    </xdr:to>
    <xdr:sp macro="" textlink="">
      <xdr:nvSpPr>
        <xdr:cNvPr id="31" name="TextBox 30">
          <a:extLst>
            <a:ext uri="{FF2B5EF4-FFF2-40B4-BE49-F238E27FC236}">
              <a16:creationId xmlns:a16="http://schemas.microsoft.com/office/drawing/2014/main" id="{70A3F139-64CB-4345-94B2-ED9BBC89950D}"/>
            </a:ext>
          </a:extLst>
        </xdr:cNvPr>
        <xdr:cNvSpPr txBox="1"/>
      </xdr:nvSpPr>
      <xdr:spPr>
        <a:xfrm>
          <a:off x="3114229" y="2667000"/>
          <a:ext cx="2756747" cy="285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solidFill>
              <a:latin typeface="Abadi" panose="020B0604020104020204" pitchFamily="34" charset="0"/>
              <a:ea typeface="+mn-ea"/>
              <a:cs typeface="+mn-cs"/>
            </a:rPr>
            <a:t>Teachers</a:t>
          </a:r>
        </a:p>
      </xdr:txBody>
    </xdr:sp>
    <xdr:clientData/>
  </xdr:twoCellAnchor>
  <xdr:twoCellAnchor>
    <xdr:from>
      <xdr:col>4</xdr:col>
      <xdr:colOff>602075</xdr:colOff>
      <xdr:row>4</xdr:row>
      <xdr:rowOff>159925</xdr:rowOff>
    </xdr:from>
    <xdr:to>
      <xdr:col>5</xdr:col>
      <xdr:colOff>432742</xdr:colOff>
      <xdr:row>5</xdr:row>
      <xdr:rowOff>206963</xdr:rowOff>
    </xdr:to>
    <xdr:sp macro="" textlink="">
      <xdr:nvSpPr>
        <xdr:cNvPr id="32" name="TextBox 31">
          <a:extLst>
            <a:ext uri="{FF2B5EF4-FFF2-40B4-BE49-F238E27FC236}">
              <a16:creationId xmlns:a16="http://schemas.microsoft.com/office/drawing/2014/main" id="{E45B1C51-D93C-4448-BA4E-D53891EB543A}"/>
            </a:ext>
          </a:extLst>
        </xdr:cNvPr>
        <xdr:cNvSpPr txBox="1"/>
      </xdr:nvSpPr>
      <xdr:spPr>
        <a:xfrm>
          <a:off x="4503515" y="1226725"/>
          <a:ext cx="806027"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School</a:t>
          </a:r>
        </a:p>
      </xdr:txBody>
    </xdr:sp>
    <xdr:clientData/>
  </xdr:twoCellAnchor>
  <xdr:twoCellAnchor>
    <xdr:from>
      <xdr:col>8</xdr:col>
      <xdr:colOff>9407</xdr:colOff>
      <xdr:row>4</xdr:row>
      <xdr:rowOff>188147</xdr:rowOff>
    </xdr:from>
    <xdr:to>
      <xdr:col>9</xdr:col>
      <xdr:colOff>94075</xdr:colOff>
      <xdr:row>5</xdr:row>
      <xdr:rowOff>235185</xdr:rowOff>
    </xdr:to>
    <xdr:sp macro="" textlink="">
      <xdr:nvSpPr>
        <xdr:cNvPr id="33" name="TextBox 32">
          <a:extLst>
            <a:ext uri="{FF2B5EF4-FFF2-40B4-BE49-F238E27FC236}">
              <a16:creationId xmlns:a16="http://schemas.microsoft.com/office/drawing/2014/main" id="{D9F94476-B6CF-4459-89BF-FC678643A89D}"/>
            </a:ext>
          </a:extLst>
        </xdr:cNvPr>
        <xdr:cNvSpPr txBox="1"/>
      </xdr:nvSpPr>
      <xdr:spPr>
        <a:xfrm>
          <a:off x="7812287" y="1254947"/>
          <a:ext cx="1060028"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Teachers</a:t>
          </a:r>
        </a:p>
      </xdr:txBody>
    </xdr:sp>
    <xdr:clientData/>
  </xdr:twoCellAnchor>
  <xdr:twoCellAnchor>
    <xdr:from>
      <xdr:col>11</xdr:col>
      <xdr:colOff>602072</xdr:colOff>
      <xdr:row>4</xdr:row>
      <xdr:rowOff>169333</xdr:rowOff>
    </xdr:from>
    <xdr:to>
      <xdr:col>12</xdr:col>
      <xdr:colOff>583259</xdr:colOff>
      <xdr:row>5</xdr:row>
      <xdr:rowOff>216371</xdr:rowOff>
    </xdr:to>
    <xdr:sp macro="" textlink="">
      <xdr:nvSpPr>
        <xdr:cNvPr id="34" name="TextBox 33">
          <a:extLst>
            <a:ext uri="{FF2B5EF4-FFF2-40B4-BE49-F238E27FC236}">
              <a16:creationId xmlns:a16="http://schemas.microsoft.com/office/drawing/2014/main" id="{1A6734C6-10DE-48A7-9222-8851E0F9FCAC}"/>
            </a:ext>
          </a:extLst>
        </xdr:cNvPr>
        <xdr:cNvSpPr txBox="1"/>
      </xdr:nvSpPr>
      <xdr:spPr>
        <a:xfrm>
          <a:off x="11331032" y="1236133"/>
          <a:ext cx="956547"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Students</a:t>
          </a:r>
        </a:p>
      </xdr:txBody>
    </xdr:sp>
    <xdr:clientData/>
  </xdr:twoCellAnchor>
  <xdr:twoCellAnchor>
    <xdr:from>
      <xdr:col>15</xdr:col>
      <xdr:colOff>423332</xdr:colOff>
      <xdr:row>4</xdr:row>
      <xdr:rowOff>122296</xdr:rowOff>
    </xdr:from>
    <xdr:to>
      <xdr:col>16</xdr:col>
      <xdr:colOff>517408</xdr:colOff>
      <xdr:row>5</xdr:row>
      <xdr:rowOff>169334</xdr:rowOff>
    </xdr:to>
    <xdr:sp macro="" textlink="">
      <xdr:nvSpPr>
        <xdr:cNvPr id="35" name="TextBox 34">
          <a:extLst>
            <a:ext uri="{FF2B5EF4-FFF2-40B4-BE49-F238E27FC236}">
              <a16:creationId xmlns:a16="http://schemas.microsoft.com/office/drawing/2014/main" id="{3892851C-D9FA-48BC-BED2-744EA4AA6213}"/>
            </a:ext>
          </a:extLst>
        </xdr:cNvPr>
        <xdr:cNvSpPr txBox="1"/>
      </xdr:nvSpPr>
      <xdr:spPr>
        <a:xfrm>
          <a:off x="15053732" y="1189096"/>
          <a:ext cx="1069436"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Parents</a:t>
          </a:r>
        </a:p>
      </xdr:txBody>
    </xdr:sp>
    <xdr:clientData/>
  </xdr:twoCellAnchor>
  <xdr:twoCellAnchor>
    <xdr:from>
      <xdr:col>4</xdr:col>
      <xdr:colOff>282223</xdr:colOff>
      <xdr:row>5</xdr:row>
      <xdr:rowOff>178741</xdr:rowOff>
    </xdr:from>
    <xdr:to>
      <xdr:col>4</xdr:col>
      <xdr:colOff>291630</xdr:colOff>
      <xdr:row>7</xdr:row>
      <xdr:rowOff>169333</xdr:rowOff>
    </xdr:to>
    <xdr:cxnSp macro="">
      <xdr:nvCxnSpPr>
        <xdr:cNvPr id="36" name="Straight Connector 35">
          <a:extLst>
            <a:ext uri="{FF2B5EF4-FFF2-40B4-BE49-F238E27FC236}">
              <a16:creationId xmlns:a16="http://schemas.microsoft.com/office/drawing/2014/main" id="{3CA00A6C-FCDB-4B17-A2A8-329F4722C1E7}"/>
            </a:ext>
          </a:extLst>
        </xdr:cNvPr>
        <xdr:cNvCxnSpPr/>
      </xdr:nvCxnSpPr>
      <xdr:spPr>
        <a:xfrm>
          <a:off x="4183663" y="1512241"/>
          <a:ext cx="9407" cy="523992"/>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837259</xdr:colOff>
      <xdr:row>5</xdr:row>
      <xdr:rowOff>141112</xdr:rowOff>
    </xdr:from>
    <xdr:to>
      <xdr:col>7</xdr:col>
      <xdr:colOff>846666</xdr:colOff>
      <xdr:row>7</xdr:row>
      <xdr:rowOff>131704</xdr:rowOff>
    </xdr:to>
    <xdr:cxnSp macro="">
      <xdr:nvCxnSpPr>
        <xdr:cNvPr id="37" name="Straight Connector 36">
          <a:extLst>
            <a:ext uri="{FF2B5EF4-FFF2-40B4-BE49-F238E27FC236}">
              <a16:creationId xmlns:a16="http://schemas.microsoft.com/office/drawing/2014/main" id="{A982A1B0-3501-42F6-8AF2-339323113596}"/>
            </a:ext>
          </a:extLst>
        </xdr:cNvPr>
        <xdr:cNvCxnSpPr/>
      </xdr:nvCxnSpPr>
      <xdr:spPr>
        <a:xfrm>
          <a:off x="7664779" y="1474612"/>
          <a:ext cx="9407" cy="523992"/>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319852</xdr:colOff>
      <xdr:row>5</xdr:row>
      <xdr:rowOff>188149</xdr:rowOff>
    </xdr:from>
    <xdr:to>
      <xdr:col>11</xdr:col>
      <xdr:colOff>329259</xdr:colOff>
      <xdr:row>7</xdr:row>
      <xdr:rowOff>178741</xdr:rowOff>
    </xdr:to>
    <xdr:cxnSp macro="">
      <xdr:nvCxnSpPr>
        <xdr:cNvPr id="38" name="Straight Connector 37">
          <a:extLst>
            <a:ext uri="{FF2B5EF4-FFF2-40B4-BE49-F238E27FC236}">
              <a16:creationId xmlns:a16="http://schemas.microsoft.com/office/drawing/2014/main" id="{84946717-AFA0-46BE-AE49-4939C92E8DA7}"/>
            </a:ext>
          </a:extLst>
        </xdr:cNvPr>
        <xdr:cNvCxnSpPr/>
      </xdr:nvCxnSpPr>
      <xdr:spPr>
        <a:xfrm>
          <a:off x="11048812" y="1521649"/>
          <a:ext cx="9407" cy="523992"/>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197556</xdr:colOff>
      <xdr:row>5</xdr:row>
      <xdr:rowOff>122298</xdr:rowOff>
    </xdr:from>
    <xdr:to>
      <xdr:col>15</xdr:col>
      <xdr:colOff>206963</xdr:colOff>
      <xdr:row>7</xdr:row>
      <xdr:rowOff>141111</xdr:rowOff>
    </xdr:to>
    <xdr:cxnSp macro="">
      <xdr:nvCxnSpPr>
        <xdr:cNvPr id="39" name="Straight Connector 38">
          <a:extLst>
            <a:ext uri="{FF2B5EF4-FFF2-40B4-BE49-F238E27FC236}">
              <a16:creationId xmlns:a16="http://schemas.microsoft.com/office/drawing/2014/main" id="{AA1774EC-1830-43A2-8FD5-86EC30002ACF}"/>
            </a:ext>
          </a:extLst>
        </xdr:cNvPr>
        <xdr:cNvCxnSpPr/>
      </xdr:nvCxnSpPr>
      <xdr:spPr>
        <a:xfrm>
          <a:off x="14827956" y="1455798"/>
          <a:ext cx="9407" cy="552213"/>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865480</xdr:colOff>
      <xdr:row>5</xdr:row>
      <xdr:rowOff>254000</xdr:rowOff>
    </xdr:from>
    <xdr:to>
      <xdr:col>8</xdr:col>
      <xdr:colOff>940740</xdr:colOff>
      <xdr:row>7</xdr:row>
      <xdr:rowOff>103482</xdr:rowOff>
    </xdr:to>
    <xdr:sp macro="" textlink="">
      <xdr:nvSpPr>
        <xdr:cNvPr id="40" name="TextBox 39">
          <a:extLst>
            <a:ext uri="{FF2B5EF4-FFF2-40B4-BE49-F238E27FC236}">
              <a16:creationId xmlns:a16="http://schemas.microsoft.com/office/drawing/2014/main" id="{1FDBF0C3-B2FF-4592-A2F9-4508111A2FD2}"/>
            </a:ext>
          </a:extLst>
        </xdr:cNvPr>
        <xdr:cNvSpPr txBox="1"/>
      </xdr:nvSpPr>
      <xdr:spPr>
        <a:xfrm>
          <a:off x="7693000" y="1587500"/>
          <a:ext cx="1050620" cy="382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latin typeface="+mn-lt"/>
            </a:rPr>
            <a:t>2,953</a:t>
          </a:r>
          <a:endParaRPr lang="en-IN" sz="1800" b="1">
            <a:latin typeface="+mn-lt"/>
          </a:endParaRPr>
        </a:p>
      </xdr:txBody>
    </xdr:sp>
    <xdr:clientData/>
  </xdr:twoCellAnchor>
  <xdr:twoCellAnchor>
    <xdr:from>
      <xdr:col>11</xdr:col>
      <xdr:colOff>498592</xdr:colOff>
      <xdr:row>5</xdr:row>
      <xdr:rowOff>254000</xdr:rowOff>
    </xdr:from>
    <xdr:to>
      <xdr:col>12</xdr:col>
      <xdr:colOff>573852</xdr:colOff>
      <xdr:row>7</xdr:row>
      <xdr:rowOff>103482</xdr:rowOff>
    </xdr:to>
    <xdr:sp macro="" textlink="">
      <xdr:nvSpPr>
        <xdr:cNvPr id="41" name="TextBox 40">
          <a:extLst>
            <a:ext uri="{FF2B5EF4-FFF2-40B4-BE49-F238E27FC236}">
              <a16:creationId xmlns:a16="http://schemas.microsoft.com/office/drawing/2014/main" id="{7ACD7FAA-1812-4F6A-8194-ABD5707C3C7C}"/>
            </a:ext>
          </a:extLst>
        </xdr:cNvPr>
        <xdr:cNvSpPr txBox="1"/>
      </xdr:nvSpPr>
      <xdr:spPr>
        <a:xfrm>
          <a:off x="11227552" y="1587500"/>
          <a:ext cx="1050620" cy="382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3,066</a:t>
          </a:r>
          <a:endParaRPr lang="en-IN" sz="1800" b="1">
            <a:solidFill>
              <a:schemeClr val="dk1"/>
            </a:solidFill>
            <a:latin typeface="+mn-lt"/>
            <a:ea typeface="+mn-ea"/>
            <a:cs typeface="+mn-cs"/>
          </a:endParaRPr>
        </a:p>
      </xdr:txBody>
    </xdr:sp>
    <xdr:clientData/>
  </xdr:twoCellAnchor>
  <xdr:twoCellAnchor>
    <xdr:from>
      <xdr:col>15</xdr:col>
      <xdr:colOff>253998</xdr:colOff>
      <xdr:row>5</xdr:row>
      <xdr:rowOff>206963</xdr:rowOff>
    </xdr:from>
    <xdr:to>
      <xdr:col>16</xdr:col>
      <xdr:colOff>329258</xdr:colOff>
      <xdr:row>7</xdr:row>
      <xdr:rowOff>56445</xdr:rowOff>
    </xdr:to>
    <xdr:sp macro="" textlink="">
      <xdr:nvSpPr>
        <xdr:cNvPr id="42" name="TextBox 41">
          <a:extLst>
            <a:ext uri="{FF2B5EF4-FFF2-40B4-BE49-F238E27FC236}">
              <a16:creationId xmlns:a16="http://schemas.microsoft.com/office/drawing/2014/main" id="{A6B03ABA-6A53-4FEF-89DB-5C957DF94EA1}"/>
            </a:ext>
          </a:extLst>
        </xdr:cNvPr>
        <xdr:cNvSpPr txBox="1"/>
      </xdr:nvSpPr>
      <xdr:spPr>
        <a:xfrm>
          <a:off x="14884398" y="1540463"/>
          <a:ext cx="1050620" cy="382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3,095</a:t>
          </a:r>
          <a:endParaRPr lang="en-IN" sz="1800" b="1">
            <a:solidFill>
              <a:schemeClr val="dk1"/>
            </a:solidFill>
            <a:latin typeface="+mn-lt"/>
            <a:ea typeface="+mn-ea"/>
            <a:cs typeface="+mn-cs"/>
          </a:endParaRPr>
        </a:p>
      </xdr:txBody>
    </xdr:sp>
    <xdr:clientData/>
  </xdr:twoCellAnchor>
  <xdr:twoCellAnchor>
    <xdr:from>
      <xdr:col>4</xdr:col>
      <xdr:colOff>432740</xdr:colOff>
      <xdr:row>6</xdr:row>
      <xdr:rowOff>18815</xdr:rowOff>
    </xdr:from>
    <xdr:to>
      <xdr:col>5</xdr:col>
      <xdr:colOff>507999</xdr:colOff>
      <xdr:row>7</xdr:row>
      <xdr:rowOff>131704</xdr:rowOff>
    </xdr:to>
    <xdr:sp macro="" textlink="">
      <xdr:nvSpPr>
        <xdr:cNvPr id="43" name="TextBox 42">
          <a:extLst>
            <a:ext uri="{FF2B5EF4-FFF2-40B4-BE49-F238E27FC236}">
              <a16:creationId xmlns:a16="http://schemas.microsoft.com/office/drawing/2014/main" id="{B1198FF2-7BAD-429A-BD63-A1D78D219447}"/>
            </a:ext>
          </a:extLst>
        </xdr:cNvPr>
        <xdr:cNvSpPr txBox="1"/>
      </xdr:nvSpPr>
      <xdr:spPr>
        <a:xfrm>
          <a:off x="4334180" y="1619015"/>
          <a:ext cx="1050619" cy="3795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99</a:t>
          </a:r>
          <a:endParaRPr lang="en-IN" sz="1800" b="1">
            <a:solidFill>
              <a:schemeClr val="dk1"/>
            </a:solidFill>
            <a:latin typeface="+mn-lt"/>
            <a:ea typeface="+mn-ea"/>
            <a:cs typeface="+mn-cs"/>
          </a:endParaRPr>
        </a:p>
      </xdr:txBody>
    </xdr:sp>
    <xdr:clientData/>
  </xdr:twoCellAnchor>
  <xdr:twoCellAnchor editAs="oneCell">
    <xdr:from>
      <xdr:col>16</xdr:col>
      <xdr:colOff>141112</xdr:colOff>
      <xdr:row>2</xdr:row>
      <xdr:rowOff>28222</xdr:rowOff>
    </xdr:from>
    <xdr:to>
      <xdr:col>16</xdr:col>
      <xdr:colOff>592667</xdr:colOff>
      <xdr:row>3</xdr:row>
      <xdr:rowOff>216370</xdr:rowOff>
    </xdr:to>
    <xdr:pic>
      <xdr:nvPicPr>
        <xdr:cNvPr id="44" name="Graphic 43" descr="Books">
          <a:extLst>
            <a:ext uri="{FF2B5EF4-FFF2-40B4-BE49-F238E27FC236}">
              <a16:creationId xmlns:a16="http://schemas.microsoft.com/office/drawing/2014/main" id="{62E07298-4890-4980-9D3B-D6AC60C1F1A9}"/>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5746872" y="561622"/>
          <a:ext cx="451555" cy="454848"/>
        </a:xfrm>
        <a:prstGeom prst="rect">
          <a:avLst/>
        </a:prstGeom>
      </xdr:spPr>
    </xdr:pic>
    <xdr:clientData/>
  </xdr:twoCellAnchor>
  <xdr:twoCellAnchor>
    <xdr:from>
      <xdr:col>1</xdr:col>
      <xdr:colOff>112890</xdr:colOff>
      <xdr:row>6</xdr:row>
      <xdr:rowOff>94075</xdr:rowOff>
    </xdr:from>
    <xdr:to>
      <xdr:col>2</xdr:col>
      <xdr:colOff>18815</xdr:colOff>
      <xdr:row>7</xdr:row>
      <xdr:rowOff>197556</xdr:rowOff>
    </xdr:to>
    <xdr:sp macro="" textlink="">
      <xdr:nvSpPr>
        <xdr:cNvPr id="45" name="TextBox 44">
          <a:hlinkClick xmlns:r="http://schemas.openxmlformats.org/officeDocument/2006/relationships" r:id="rId12"/>
          <a:extLst>
            <a:ext uri="{FF2B5EF4-FFF2-40B4-BE49-F238E27FC236}">
              <a16:creationId xmlns:a16="http://schemas.microsoft.com/office/drawing/2014/main" id="{0D8BE005-5995-453C-8E65-4939357EAFCC}"/>
            </a:ext>
          </a:extLst>
        </xdr:cNvPr>
        <xdr:cNvSpPr txBox="1"/>
      </xdr:nvSpPr>
      <xdr:spPr>
        <a:xfrm>
          <a:off x="1088250" y="1694275"/>
          <a:ext cx="881285" cy="3701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oneCellAnchor>
    <xdr:from>
      <xdr:col>6</xdr:col>
      <xdr:colOff>968963</xdr:colOff>
      <xdr:row>13</xdr:row>
      <xdr:rowOff>178741</xdr:rowOff>
    </xdr:from>
    <xdr:ext cx="184731" cy="264560"/>
    <xdr:sp macro="" textlink="">
      <xdr:nvSpPr>
        <xdr:cNvPr id="46" name="TextBox 45">
          <a:extLst>
            <a:ext uri="{FF2B5EF4-FFF2-40B4-BE49-F238E27FC236}">
              <a16:creationId xmlns:a16="http://schemas.microsoft.com/office/drawing/2014/main" id="{86ECA1E2-4A4B-400D-ACF1-15F509B1F2FB}"/>
            </a:ext>
          </a:extLst>
        </xdr:cNvPr>
        <xdr:cNvSpPr txBox="1"/>
      </xdr:nvSpPr>
      <xdr:spPr>
        <a:xfrm>
          <a:off x="6821123" y="3645841"/>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xdr:from>
      <xdr:col>3</xdr:col>
      <xdr:colOff>526816</xdr:colOff>
      <xdr:row>11</xdr:row>
      <xdr:rowOff>216371</xdr:rowOff>
    </xdr:from>
    <xdr:to>
      <xdr:col>4</xdr:col>
      <xdr:colOff>235186</xdr:colOff>
      <xdr:row>14</xdr:row>
      <xdr:rowOff>244592</xdr:rowOff>
    </xdr:to>
    <xdr:grpSp>
      <xdr:nvGrpSpPr>
        <xdr:cNvPr id="67" name="Group 66">
          <a:extLst>
            <a:ext uri="{FF2B5EF4-FFF2-40B4-BE49-F238E27FC236}">
              <a16:creationId xmlns:a16="http://schemas.microsoft.com/office/drawing/2014/main" id="{275F87EC-61D5-28DB-8650-AFAE65183124}"/>
            </a:ext>
          </a:extLst>
        </xdr:cNvPr>
        <xdr:cNvGrpSpPr/>
      </xdr:nvGrpSpPr>
      <xdr:grpSpPr>
        <a:xfrm>
          <a:off x="3461927" y="3113852"/>
          <a:ext cx="686740" cy="818444"/>
          <a:chOff x="3659482" y="3283186"/>
          <a:chExt cx="639704" cy="743184"/>
        </a:xfrm>
      </xdr:grpSpPr>
      <xdr:pic>
        <xdr:nvPicPr>
          <xdr:cNvPr id="62" name="Picture 61">
            <a:extLst>
              <a:ext uri="{FF2B5EF4-FFF2-40B4-BE49-F238E27FC236}">
                <a16:creationId xmlns:a16="http://schemas.microsoft.com/office/drawing/2014/main" id="{5B6E1027-F223-FFE8-D469-2AFF14A47BC8}"/>
              </a:ext>
            </a:extLst>
          </xdr:cNvPr>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 uri="{837473B0-CC2E-450A-ABE3-18F120FF3D39}">
                <a1611:picAttrSrcUrl xmlns:a1611="http://schemas.microsoft.com/office/drawing/2016/11/main" r:id="rId14"/>
              </a:ext>
            </a:extLst>
          </a:blip>
          <a:srcRect l="46747" t="12839" r="31195" b="48395"/>
          <a:stretch/>
        </xdr:blipFill>
        <xdr:spPr>
          <a:xfrm>
            <a:off x="3734741" y="3330223"/>
            <a:ext cx="505842" cy="592666"/>
          </a:xfrm>
          <a:prstGeom prst="rect">
            <a:avLst/>
          </a:prstGeom>
          <a:noFill/>
          <a:effectLst>
            <a:softEdge rad="0"/>
          </a:effectLst>
        </xdr:spPr>
      </xdr:pic>
      <xdr:sp macro="" textlink="">
        <xdr:nvSpPr>
          <xdr:cNvPr id="66" name="Frame 65">
            <a:extLst>
              <a:ext uri="{FF2B5EF4-FFF2-40B4-BE49-F238E27FC236}">
                <a16:creationId xmlns:a16="http://schemas.microsoft.com/office/drawing/2014/main" id="{8B8B521D-FBA9-5954-D213-3937D22065AB}"/>
              </a:ext>
            </a:extLst>
          </xdr:cNvPr>
          <xdr:cNvSpPr/>
        </xdr:nvSpPr>
        <xdr:spPr>
          <a:xfrm>
            <a:off x="3659482" y="3283186"/>
            <a:ext cx="639704" cy="743184"/>
          </a:xfrm>
          <a:prstGeom prst="fram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clientData/>
  </xdr:twoCellAnchor>
  <xdr:twoCellAnchor>
    <xdr:from>
      <xdr:col>3</xdr:col>
      <xdr:colOff>517406</xdr:colOff>
      <xdr:row>15</xdr:row>
      <xdr:rowOff>230482</xdr:rowOff>
    </xdr:from>
    <xdr:to>
      <xdr:col>4</xdr:col>
      <xdr:colOff>206963</xdr:colOff>
      <xdr:row>18</xdr:row>
      <xdr:rowOff>239889</xdr:rowOff>
    </xdr:to>
    <xdr:grpSp>
      <xdr:nvGrpSpPr>
        <xdr:cNvPr id="71" name="Group 70">
          <a:extLst>
            <a:ext uri="{FF2B5EF4-FFF2-40B4-BE49-F238E27FC236}">
              <a16:creationId xmlns:a16="http://schemas.microsoft.com/office/drawing/2014/main" id="{20F60BDE-B748-8DAA-6069-9EE5F9AD5CC1}"/>
            </a:ext>
          </a:extLst>
        </xdr:cNvPr>
        <xdr:cNvGrpSpPr/>
      </xdr:nvGrpSpPr>
      <xdr:grpSpPr>
        <a:xfrm>
          <a:off x="3452517" y="4181593"/>
          <a:ext cx="667927" cy="799629"/>
          <a:chOff x="8485480" y="3857037"/>
          <a:chExt cx="837259" cy="968964"/>
        </a:xfrm>
      </xdr:grpSpPr>
      <xdr:pic>
        <xdr:nvPicPr>
          <xdr:cNvPr id="69" name="Picture 68">
            <a:extLst>
              <a:ext uri="{FF2B5EF4-FFF2-40B4-BE49-F238E27FC236}">
                <a16:creationId xmlns:a16="http://schemas.microsoft.com/office/drawing/2014/main" id="{27AAA749-D998-38B0-A7FB-1BB793843B8E}"/>
              </a:ext>
            </a:extLst>
          </xdr:cNvPr>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val="0"/>
              </a:ext>
              <a:ext uri="{837473B0-CC2E-450A-ABE3-18F120FF3D39}">
                <a1611:picAttrSrcUrl xmlns:a1611="http://schemas.microsoft.com/office/drawing/2016/11/main" r:id="rId16"/>
              </a:ext>
            </a:extLst>
          </a:blip>
          <a:srcRect l="21907" t="12622" r="61874" b="49998"/>
          <a:stretch/>
        </xdr:blipFill>
        <xdr:spPr>
          <a:xfrm>
            <a:off x="8588962" y="3932295"/>
            <a:ext cx="645821" cy="837260"/>
          </a:xfrm>
          <a:prstGeom prst="rect">
            <a:avLst/>
          </a:prstGeom>
        </xdr:spPr>
      </xdr:pic>
      <xdr:sp macro="" textlink="">
        <xdr:nvSpPr>
          <xdr:cNvPr id="70" name="Frame 69">
            <a:extLst>
              <a:ext uri="{FF2B5EF4-FFF2-40B4-BE49-F238E27FC236}">
                <a16:creationId xmlns:a16="http://schemas.microsoft.com/office/drawing/2014/main" id="{CB1A9A13-5BA8-FBA7-1647-85AB43AD3254}"/>
              </a:ext>
            </a:extLst>
          </xdr:cNvPr>
          <xdr:cNvSpPr/>
        </xdr:nvSpPr>
        <xdr:spPr>
          <a:xfrm>
            <a:off x="8485480" y="3857037"/>
            <a:ext cx="837259" cy="968964"/>
          </a:xfrm>
          <a:prstGeom prst="fram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clientData/>
  </xdr:twoCellAnchor>
  <xdr:twoCellAnchor>
    <xdr:from>
      <xdr:col>3</xdr:col>
      <xdr:colOff>517407</xdr:colOff>
      <xdr:row>19</xdr:row>
      <xdr:rowOff>225778</xdr:rowOff>
    </xdr:from>
    <xdr:to>
      <xdr:col>4</xdr:col>
      <xdr:colOff>216370</xdr:colOff>
      <xdr:row>22</xdr:row>
      <xdr:rowOff>225778</xdr:rowOff>
    </xdr:to>
    <xdr:grpSp>
      <xdr:nvGrpSpPr>
        <xdr:cNvPr id="50" name="Group 49">
          <a:extLst>
            <a:ext uri="{FF2B5EF4-FFF2-40B4-BE49-F238E27FC236}">
              <a16:creationId xmlns:a16="http://schemas.microsoft.com/office/drawing/2014/main" id="{630B7B23-2935-3A87-22BD-F38FC4D85B5B}"/>
            </a:ext>
          </a:extLst>
        </xdr:cNvPr>
        <xdr:cNvGrpSpPr/>
      </xdr:nvGrpSpPr>
      <xdr:grpSpPr>
        <a:xfrm>
          <a:off x="3452518" y="5230519"/>
          <a:ext cx="677333" cy="790222"/>
          <a:chOff x="7328371" y="3593629"/>
          <a:chExt cx="893704" cy="940741"/>
        </a:xfrm>
      </xdr:grpSpPr>
      <xdr:pic>
        <xdr:nvPicPr>
          <xdr:cNvPr id="48" name="Picture 47">
            <a:extLst>
              <a:ext uri="{FF2B5EF4-FFF2-40B4-BE49-F238E27FC236}">
                <a16:creationId xmlns:a16="http://schemas.microsoft.com/office/drawing/2014/main" id="{B2B5EBE8-2512-2CC8-2A12-A6DC560AF4DD}"/>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 uri="{837473B0-CC2E-450A-ABE3-18F120FF3D39}">
                <a1611:picAttrSrcUrl xmlns:a1611="http://schemas.microsoft.com/office/drawing/2016/11/main" r:id="rId18"/>
              </a:ext>
            </a:extLst>
          </a:blip>
          <a:srcRect l="24434" t="8874" r="44187" b="43286"/>
          <a:stretch/>
        </xdr:blipFill>
        <xdr:spPr>
          <a:xfrm>
            <a:off x="7422444" y="3725333"/>
            <a:ext cx="712687" cy="724371"/>
          </a:xfrm>
          <a:prstGeom prst="rect">
            <a:avLst/>
          </a:prstGeom>
        </xdr:spPr>
      </xdr:pic>
      <xdr:sp macro="" textlink="">
        <xdr:nvSpPr>
          <xdr:cNvPr id="49" name="Frame 48">
            <a:extLst>
              <a:ext uri="{FF2B5EF4-FFF2-40B4-BE49-F238E27FC236}">
                <a16:creationId xmlns:a16="http://schemas.microsoft.com/office/drawing/2014/main" id="{126B4687-603C-1672-9E81-8D2E3ABD8B11}"/>
              </a:ext>
            </a:extLst>
          </xdr:cNvPr>
          <xdr:cNvSpPr/>
        </xdr:nvSpPr>
        <xdr:spPr>
          <a:xfrm>
            <a:off x="7328371" y="3593629"/>
            <a:ext cx="893704" cy="940741"/>
          </a:xfrm>
          <a:prstGeom prst="fram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clientData/>
  </xdr:twoCellAnchor>
  <xdr:twoCellAnchor>
    <xdr:from>
      <xdr:col>3</xdr:col>
      <xdr:colOff>508000</xdr:colOff>
      <xdr:row>23</xdr:row>
      <xdr:rowOff>211668</xdr:rowOff>
    </xdr:from>
    <xdr:to>
      <xdr:col>4</xdr:col>
      <xdr:colOff>206963</xdr:colOff>
      <xdr:row>26</xdr:row>
      <xdr:rowOff>202261</xdr:rowOff>
    </xdr:to>
    <xdr:grpSp>
      <xdr:nvGrpSpPr>
        <xdr:cNvPr id="58" name="Group 57">
          <a:extLst>
            <a:ext uri="{FF2B5EF4-FFF2-40B4-BE49-F238E27FC236}">
              <a16:creationId xmlns:a16="http://schemas.microsoft.com/office/drawing/2014/main" id="{E2D59686-6081-92ED-45E9-5C9085447DFA}"/>
            </a:ext>
          </a:extLst>
        </xdr:cNvPr>
        <xdr:cNvGrpSpPr/>
      </xdr:nvGrpSpPr>
      <xdr:grpSpPr>
        <a:xfrm>
          <a:off x="3443111" y="6270038"/>
          <a:ext cx="677333" cy="780816"/>
          <a:chOff x="8570148" y="3047999"/>
          <a:chExt cx="790223" cy="931333"/>
        </a:xfrm>
      </xdr:grpSpPr>
      <xdr:pic>
        <xdr:nvPicPr>
          <xdr:cNvPr id="56" name="Picture 55">
            <a:extLst>
              <a:ext uri="{FF2B5EF4-FFF2-40B4-BE49-F238E27FC236}">
                <a16:creationId xmlns:a16="http://schemas.microsoft.com/office/drawing/2014/main" id="{C05B1069-0712-20C7-1B02-3DF2F8E1D048}"/>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 uri="{837473B0-CC2E-450A-ABE3-18F120FF3D39}">
                <a1611:picAttrSrcUrl xmlns:a1611="http://schemas.microsoft.com/office/drawing/2016/11/main" r:id="rId20"/>
              </a:ext>
            </a:extLst>
          </a:blip>
          <a:srcRect l="22014" t="8218" r="23992" b="40046"/>
          <a:stretch/>
        </xdr:blipFill>
        <xdr:spPr>
          <a:xfrm>
            <a:off x="8673631" y="3170296"/>
            <a:ext cx="588248" cy="724372"/>
          </a:xfrm>
          <a:prstGeom prst="rect">
            <a:avLst/>
          </a:prstGeom>
        </xdr:spPr>
      </xdr:pic>
      <xdr:sp macro="" textlink="">
        <xdr:nvSpPr>
          <xdr:cNvPr id="57" name="Frame 56">
            <a:extLst>
              <a:ext uri="{FF2B5EF4-FFF2-40B4-BE49-F238E27FC236}">
                <a16:creationId xmlns:a16="http://schemas.microsoft.com/office/drawing/2014/main" id="{A2083F26-106F-8A62-4B45-F1B0F81EC1F1}"/>
              </a:ext>
            </a:extLst>
          </xdr:cNvPr>
          <xdr:cNvSpPr/>
        </xdr:nvSpPr>
        <xdr:spPr>
          <a:xfrm>
            <a:off x="8570148" y="3047999"/>
            <a:ext cx="790223" cy="931333"/>
          </a:xfrm>
          <a:prstGeom prst="fram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clientData/>
  </xdr:twoCellAnchor>
  <xdr:twoCellAnchor>
    <xdr:from>
      <xdr:col>3</xdr:col>
      <xdr:colOff>479779</xdr:colOff>
      <xdr:row>27</xdr:row>
      <xdr:rowOff>188150</xdr:rowOff>
    </xdr:from>
    <xdr:to>
      <xdr:col>4</xdr:col>
      <xdr:colOff>197556</xdr:colOff>
      <xdr:row>30</xdr:row>
      <xdr:rowOff>216372</xdr:rowOff>
    </xdr:to>
    <xdr:grpSp>
      <xdr:nvGrpSpPr>
        <xdr:cNvPr id="65" name="Group 64">
          <a:extLst>
            <a:ext uri="{FF2B5EF4-FFF2-40B4-BE49-F238E27FC236}">
              <a16:creationId xmlns:a16="http://schemas.microsoft.com/office/drawing/2014/main" id="{C7C712F9-8E88-9301-4F04-3DC40C007DED}"/>
            </a:ext>
          </a:extLst>
        </xdr:cNvPr>
        <xdr:cNvGrpSpPr/>
      </xdr:nvGrpSpPr>
      <xdr:grpSpPr>
        <a:xfrm>
          <a:off x="3414890" y="7300150"/>
          <a:ext cx="696147" cy="818444"/>
          <a:chOff x="8109185" y="2765778"/>
          <a:chExt cx="818445" cy="1006593"/>
        </a:xfrm>
      </xdr:grpSpPr>
      <xdr:pic>
        <xdr:nvPicPr>
          <xdr:cNvPr id="63" name="Picture 62">
            <a:extLst>
              <a:ext uri="{FF2B5EF4-FFF2-40B4-BE49-F238E27FC236}">
                <a16:creationId xmlns:a16="http://schemas.microsoft.com/office/drawing/2014/main" id="{6D218C83-F96C-4792-94B8-405B039087EF}"/>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 uri="{837473B0-CC2E-450A-ABE3-18F120FF3D39}">
                <a1611:picAttrSrcUrl xmlns:a1611="http://schemas.microsoft.com/office/drawing/2016/11/main" r:id="rId22"/>
              </a:ext>
            </a:extLst>
          </a:blip>
          <a:srcRect l="31060" t="1480" r="30712" b="63609"/>
          <a:stretch/>
        </xdr:blipFill>
        <xdr:spPr>
          <a:xfrm>
            <a:off x="8222075" y="2850445"/>
            <a:ext cx="602074" cy="845260"/>
          </a:xfrm>
          <a:prstGeom prst="rect">
            <a:avLst/>
          </a:prstGeom>
        </xdr:spPr>
      </xdr:pic>
      <xdr:sp macro="" textlink="">
        <xdr:nvSpPr>
          <xdr:cNvPr id="64" name="Frame 63">
            <a:extLst>
              <a:ext uri="{FF2B5EF4-FFF2-40B4-BE49-F238E27FC236}">
                <a16:creationId xmlns:a16="http://schemas.microsoft.com/office/drawing/2014/main" id="{B481A15D-C163-5913-B6A7-4A74616B7ABB}"/>
              </a:ext>
            </a:extLst>
          </xdr:cNvPr>
          <xdr:cNvSpPr/>
        </xdr:nvSpPr>
        <xdr:spPr>
          <a:xfrm>
            <a:off x="8109185" y="2765778"/>
            <a:ext cx="818445" cy="1006593"/>
          </a:xfrm>
          <a:prstGeom prst="fram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clientData/>
  </xdr:twoCellAnchor>
  <xdr:twoCellAnchor>
    <xdr:from>
      <xdr:col>4</xdr:col>
      <xdr:colOff>381000</xdr:colOff>
      <xdr:row>15</xdr:row>
      <xdr:rowOff>235185</xdr:rowOff>
    </xdr:from>
    <xdr:to>
      <xdr:col>5</xdr:col>
      <xdr:colOff>747888</xdr:colOff>
      <xdr:row>17</xdr:row>
      <xdr:rowOff>18813</xdr:rowOff>
    </xdr:to>
    <xdr:sp macro="" textlink="">
      <xdr:nvSpPr>
        <xdr:cNvPr id="68" name="TextBox 67">
          <a:extLst>
            <a:ext uri="{FF2B5EF4-FFF2-40B4-BE49-F238E27FC236}">
              <a16:creationId xmlns:a16="http://schemas.microsoft.com/office/drawing/2014/main" id="{54A4CD67-1FCF-08EA-8EF6-D0A1447530F9}"/>
            </a:ext>
          </a:extLst>
        </xdr:cNvPr>
        <xdr:cNvSpPr txBox="1"/>
      </xdr:nvSpPr>
      <xdr:spPr>
        <a:xfrm>
          <a:off x="4294481" y="4186296"/>
          <a:ext cx="1345259"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latin typeface="Abadi" panose="020B0604020104020204" pitchFamily="34" charset="0"/>
            </a:rPr>
            <a:t>Sean Venning</a:t>
          </a:r>
        </a:p>
      </xdr:txBody>
    </xdr:sp>
    <xdr:clientData/>
  </xdr:twoCellAnchor>
  <xdr:twoCellAnchor>
    <xdr:from>
      <xdr:col>4</xdr:col>
      <xdr:colOff>395111</xdr:colOff>
      <xdr:row>11</xdr:row>
      <xdr:rowOff>244593</xdr:rowOff>
    </xdr:from>
    <xdr:to>
      <xdr:col>5</xdr:col>
      <xdr:colOff>761999</xdr:colOff>
      <xdr:row>13</xdr:row>
      <xdr:rowOff>28221</xdr:rowOff>
    </xdr:to>
    <xdr:sp macro="" textlink="">
      <xdr:nvSpPr>
        <xdr:cNvPr id="72" name="TextBox 71">
          <a:extLst>
            <a:ext uri="{FF2B5EF4-FFF2-40B4-BE49-F238E27FC236}">
              <a16:creationId xmlns:a16="http://schemas.microsoft.com/office/drawing/2014/main" id="{8474F205-63E8-612D-DFA6-33499247BA4F}"/>
            </a:ext>
          </a:extLst>
        </xdr:cNvPr>
        <xdr:cNvSpPr txBox="1"/>
      </xdr:nvSpPr>
      <xdr:spPr>
        <a:xfrm>
          <a:off x="4308592" y="3142074"/>
          <a:ext cx="1345259"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latin typeface="Abadi" panose="020B0604020104020204" pitchFamily="34" charset="0"/>
            </a:rPr>
            <a:t>Hazel Lolley</a:t>
          </a:r>
        </a:p>
      </xdr:txBody>
    </xdr:sp>
    <xdr:clientData/>
  </xdr:twoCellAnchor>
  <xdr:twoCellAnchor>
    <xdr:from>
      <xdr:col>4</xdr:col>
      <xdr:colOff>399815</xdr:colOff>
      <xdr:row>19</xdr:row>
      <xdr:rowOff>225777</xdr:rowOff>
    </xdr:from>
    <xdr:to>
      <xdr:col>5</xdr:col>
      <xdr:colOff>766703</xdr:colOff>
      <xdr:row>21</xdr:row>
      <xdr:rowOff>9405</xdr:rowOff>
    </xdr:to>
    <xdr:sp macro="" textlink="">
      <xdr:nvSpPr>
        <xdr:cNvPr id="73" name="TextBox 72">
          <a:extLst>
            <a:ext uri="{FF2B5EF4-FFF2-40B4-BE49-F238E27FC236}">
              <a16:creationId xmlns:a16="http://schemas.microsoft.com/office/drawing/2014/main" id="{9575BFF1-213A-2D7A-83CD-DB5C15414663}"/>
            </a:ext>
          </a:extLst>
        </xdr:cNvPr>
        <xdr:cNvSpPr txBox="1"/>
      </xdr:nvSpPr>
      <xdr:spPr>
        <a:xfrm>
          <a:off x="4313296" y="5230518"/>
          <a:ext cx="1345259"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latin typeface="Abadi" panose="020B0604020104020204" pitchFamily="34" charset="0"/>
            </a:rPr>
            <a:t>Elise Branstrom</a:t>
          </a:r>
        </a:p>
      </xdr:txBody>
    </xdr:sp>
    <xdr:clientData/>
  </xdr:twoCellAnchor>
  <xdr:twoCellAnchor>
    <xdr:from>
      <xdr:col>4</xdr:col>
      <xdr:colOff>376296</xdr:colOff>
      <xdr:row>23</xdr:row>
      <xdr:rowOff>225778</xdr:rowOff>
    </xdr:from>
    <xdr:to>
      <xdr:col>5</xdr:col>
      <xdr:colOff>743184</xdr:colOff>
      <xdr:row>25</xdr:row>
      <xdr:rowOff>9406</xdr:rowOff>
    </xdr:to>
    <xdr:sp macro="" textlink="">
      <xdr:nvSpPr>
        <xdr:cNvPr id="74" name="TextBox 73">
          <a:extLst>
            <a:ext uri="{FF2B5EF4-FFF2-40B4-BE49-F238E27FC236}">
              <a16:creationId xmlns:a16="http://schemas.microsoft.com/office/drawing/2014/main" id="{5915591D-7AFE-60C0-6F9F-F42B8A4663E9}"/>
            </a:ext>
          </a:extLst>
        </xdr:cNvPr>
        <xdr:cNvSpPr txBox="1"/>
      </xdr:nvSpPr>
      <xdr:spPr>
        <a:xfrm>
          <a:off x="4289777" y="6284148"/>
          <a:ext cx="1345259"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latin typeface="Abadi" panose="020B0604020104020204" pitchFamily="34" charset="0"/>
            </a:rPr>
            <a:t>Hugh</a:t>
          </a:r>
          <a:r>
            <a:rPr lang="en-IN" sz="1400" b="1" baseline="0">
              <a:latin typeface="Abadi" panose="020B0604020104020204" pitchFamily="34" charset="0"/>
            </a:rPr>
            <a:t> Lawrence</a:t>
          </a:r>
          <a:endParaRPr lang="en-IN" sz="1400" b="1">
            <a:latin typeface="Abadi" panose="020B0604020104020204" pitchFamily="34" charset="0"/>
          </a:endParaRPr>
        </a:p>
      </xdr:txBody>
    </xdr:sp>
    <xdr:clientData/>
  </xdr:twoCellAnchor>
  <xdr:twoCellAnchor>
    <xdr:from>
      <xdr:col>4</xdr:col>
      <xdr:colOff>404518</xdr:colOff>
      <xdr:row>27</xdr:row>
      <xdr:rowOff>197557</xdr:rowOff>
    </xdr:from>
    <xdr:to>
      <xdr:col>5</xdr:col>
      <xdr:colOff>771406</xdr:colOff>
      <xdr:row>28</xdr:row>
      <xdr:rowOff>244593</xdr:rowOff>
    </xdr:to>
    <xdr:sp macro="" textlink="">
      <xdr:nvSpPr>
        <xdr:cNvPr id="75" name="TextBox 74">
          <a:extLst>
            <a:ext uri="{FF2B5EF4-FFF2-40B4-BE49-F238E27FC236}">
              <a16:creationId xmlns:a16="http://schemas.microsoft.com/office/drawing/2014/main" id="{9F7692EF-C6B9-4F72-6B4B-051963074B6C}"/>
            </a:ext>
          </a:extLst>
        </xdr:cNvPr>
        <xdr:cNvSpPr txBox="1"/>
      </xdr:nvSpPr>
      <xdr:spPr>
        <a:xfrm>
          <a:off x="4317999" y="7309557"/>
          <a:ext cx="1345259"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latin typeface="Abadi" panose="020B0604020104020204" pitchFamily="34" charset="0"/>
            </a:rPr>
            <a:t>Jim Brittin</a:t>
          </a:r>
        </a:p>
      </xdr:txBody>
    </xdr:sp>
    <xdr:clientData/>
  </xdr:twoCellAnchor>
  <xdr:twoCellAnchor>
    <xdr:from>
      <xdr:col>4</xdr:col>
      <xdr:colOff>404518</xdr:colOff>
      <xdr:row>12</xdr:row>
      <xdr:rowOff>244593</xdr:rowOff>
    </xdr:from>
    <xdr:to>
      <xdr:col>5</xdr:col>
      <xdr:colOff>404518</xdr:colOff>
      <xdr:row>14</xdr:row>
      <xdr:rowOff>28221</xdr:rowOff>
    </xdr:to>
    <xdr:sp macro="" textlink="">
      <xdr:nvSpPr>
        <xdr:cNvPr id="76" name="TextBox 75">
          <a:extLst>
            <a:ext uri="{FF2B5EF4-FFF2-40B4-BE49-F238E27FC236}">
              <a16:creationId xmlns:a16="http://schemas.microsoft.com/office/drawing/2014/main" id="{D8A24CEA-24ED-09EA-7CB0-690B8CD464A3}"/>
            </a:ext>
          </a:extLst>
        </xdr:cNvPr>
        <xdr:cNvSpPr txBox="1"/>
      </xdr:nvSpPr>
      <xdr:spPr>
        <a:xfrm>
          <a:off x="4317999" y="3405482"/>
          <a:ext cx="978371"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lumMod val="65000"/>
                </a:schemeClr>
              </a:solidFill>
              <a:latin typeface="Abadi" panose="020B0604020104020204" pitchFamily="34" charset="0"/>
            </a:rPr>
            <a:t>Chemistry</a:t>
          </a:r>
        </a:p>
      </xdr:txBody>
    </xdr:sp>
    <xdr:clientData/>
  </xdr:twoCellAnchor>
  <xdr:twoCellAnchor>
    <xdr:from>
      <xdr:col>4</xdr:col>
      <xdr:colOff>385705</xdr:colOff>
      <xdr:row>16</xdr:row>
      <xdr:rowOff>235185</xdr:rowOff>
    </xdr:from>
    <xdr:to>
      <xdr:col>5</xdr:col>
      <xdr:colOff>169334</xdr:colOff>
      <xdr:row>18</xdr:row>
      <xdr:rowOff>18814</xdr:rowOff>
    </xdr:to>
    <xdr:sp macro="" textlink="">
      <xdr:nvSpPr>
        <xdr:cNvPr id="77" name="TextBox 76">
          <a:extLst>
            <a:ext uri="{FF2B5EF4-FFF2-40B4-BE49-F238E27FC236}">
              <a16:creationId xmlns:a16="http://schemas.microsoft.com/office/drawing/2014/main" id="{A781A85B-7350-329E-4E33-168310460827}"/>
            </a:ext>
          </a:extLst>
        </xdr:cNvPr>
        <xdr:cNvSpPr txBox="1"/>
      </xdr:nvSpPr>
      <xdr:spPr>
        <a:xfrm>
          <a:off x="4299186" y="4449704"/>
          <a:ext cx="762000"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lumMod val="65000"/>
                </a:schemeClr>
              </a:solidFill>
              <a:latin typeface="Abadi" panose="020B0604020104020204" pitchFamily="34" charset="0"/>
              <a:ea typeface="+mn-ea"/>
              <a:cs typeface="+mn-cs"/>
            </a:rPr>
            <a:t>Physics</a:t>
          </a:r>
        </a:p>
      </xdr:txBody>
    </xdr:sp>
    <xdr:clientData/>
  </xdr:twoCellAnchor>
  <xdr:twoCellAnchor>
    <xdr:from>
      <xdr:col>4</xdr:col>
      <xdr:colOff>395111</xdr:colOff>
      <xdr:row>20</xdr:row>
      <xdr:rowOff>206963</xdr:rowOff>
    </xdr:from>
    <xdr:to>
      <xdr:col>5</xdr:col>
      <xdr:colOff>197555</xdr:colOff>
      <xdr:row>21</xdr:row>
      <xdr:rowOff>253998</xdr:rowOff>
    </xdr:to>
    <xdr:sp macro="" textlink="">
      <xdr:nvSpPr>
        <xdr:cNvPr id="78" name="TextBox 77">
          <a:extLst>
            <a:ext uri="{FF2B5EF4-FFF2-40B4-BE49-F238E27FC236}">
              <a16:creationId xmlns:a16="http://schemas.microsoft.com/office/drawing/2014/main" id="{AB249040-9C43-3122-A6B0-8C7B73DBE147}"/>
            </a:ext>
          </a:extLst>
        </xdr:cNvPr>
        <xdr:cNvSpPr txBox="1"/>
      </xdr:nvSpPr>
      <xdr:spPr>
        <a:xfrm>
          <a:off x="4308592" y="5475111"/>
          <a:ext cx="780815"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lumMod val="65000"/>
                </a:schemeClr>
              </a:solidFill>
              <a:latin typeface="Abadi" panose="020B0604020104020204" pitchFamily="34" charset="0"/>
              <a:ea typeface="+mn-ea"/>
              <a:cs typeface="+mn-cs"/>
            </a:rPr>
            <a:t>Biology</a:t>
          </a:r>
        </a:p>
      </xdr:txBody>
    </xdr:sp>
    <xdr:clientData/>
  </xdr:twoCellAnchor>
  <xdr:twoCellAnchor>
    <xdr:from>
      <xdr:col>4</xdr:col>
      <xdr:colOff>385705</xdr:colOff>
      <xdr:row>24</xdr:row>
      <xdr:rowOff>206963</xdr:rowOff>
    </xdr:from>
    <xdr:to>
      <xdr:col>5</xdr:col>
      <xdr:colOff>112890</xdr:colOff>
      <xdr:row>25</xdr:row>
      <xdr:rowOff>253999</xdr:rowOff>
    </xdr:to>
    <xdr:sp macro="" textlink="">
      <xdr:nvSpPr>
        <xdr:cNvPr id="79" name="TextBox 78">
          <a:extLst>
            <a:ext uri="{FF2B5EF4-FFF2-40B4-BE49-F238E27FC236}">
              <a16:creationId xmlns:a16="http://schemas.microsoft.com/office/drawing/2014/main" id="{EACAD3FF-F213-DCAA-8CBA-CF596B1C4078}"/>
            </a:ext>
          </a:extLst>
        </xdr:cNvPr>
        <xdr:cNvSpPr txBox="1"/>
      </xdr:nvSpPr>
      <xdr:spPr>
        <a:xfrm>
          <a:off x="4299186" y="6528741"/>
          <a:ext cx="705556"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lumMod val="65000"/>
                </a:schemeClr>
              </a:solidFill>
              <a:latin typeface="Abadi" panose="020B0604020104020204" pitchFamily="34" charset="0"/>
              <a:ea typeface="+mn-ea"/>
              <a:cs typeface="+mn-cs"/>
            </a:rPr>
            <a:t>Sports</a:t>
          </a:r>
        </a:p>
      </xdr:txBody>
    </xdr:sp>
    <xdr:clientData/>
  </xdr:twoCellAnchor>
  <xdr:twoCellAnchor>
    <xdr:from>
      <xdr:col>4</xdr:col>
      <xdr:colOff>404519</xdr:colOff>
      <xdr:row>28</xdr:row>
      <xdr:rowOff>178741</xdr:rowOff>
    </xdr:from>
    <xdr:to>
      <xdr:col>5</xdr:col>
      <xdr:colOff>291629</xdr:colOff>
      <xdr:row>29</xdr:row>
      <xdr:rowOff>225776</xdr:rowOff>
    </xdr:to>
    <xdr:sp macro="" textlink="">
      <xdr:nvSpPr>
        <xdr:cNvPr id="80" name="TextBox 79">
          <a:extLst>
            <a:ext uri="{FF2B5EF4-FFF2-40B4-BE49-F238E27FC236}">
              <a16:creationId xmlns:a16="http://schemas.microsoft.com/office/drawing/2014/main" id="{0EBCC452-C3B0-E605-ED05-2FBD908A5964}"/>
            </a:ext>
          </a:extLst>
        </xdr:cNvPr>
        <xdr:cNvSpPr txBox="1"/>
      </xdr:nvSpPr>
      <xdr:spPr>
        <a:xfrm>
          <a:off x="4318000" y="7554148"/>
          <a:ext cx="865481" cy="310443"/>
        </a:xfrm>
        <a:prstGeom prst="rect">
          <a:avLst/>
        </a:prstGeom>
        <a:solidFill>
          <a:schemeClr val="lt1"/>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bg1">
                  <a:lumMod val="65000"/>
                </a:schemeClr>
              </a:solidFill>
              <a:latin typeface="Abadi" panose="020B0604020104020204" pitchFamily="34" charset="0"/>
              <a:ea typeface="+mn-ea"/>
              <a:cs typeface="+mn-cs"/>
            </a:rPr>
            <a:t>Calculus</a:t>
          </a:r>
        </a:p>
      </xdr:txBody>
    </xdr:sp>
    <xdr:clientData/>
  </xdr:twoCellAnchor>
  <xdr:twoCellAnchor>
    <xdr:from>
      <xdr:col>7</xdr:col>
      <xdr:colOff>489185</xdr:colOff>
      <xdr:row>10</xdr:row>
      <xdr:rowOff>65852</xdr:rowOff>
    </xdr:from>
    <xdr:to>
      <xdr:col>9</xdr:col>
      <xdr:colOff>282223</xdr:colOff>
      <xdr:row>11</xdr:row>
      <xdr:rowOff>150519</xdr:rowOff>
    </xdr:to>
    <xdr:sp macro="" textlink="">
      <xdr:nvSpPr>
        <xdr:cNvPr id="82" name="TextBox 81">
          <a:extLst>
            <a:ext uri="{FF2B5EF4-FFF2-40B4-BE49-F238E27FC236}">
              <a16:creationId xmlns:a16="http://schemas.microsoft.com/office/drawing/2014/main" id="{4578BFCB-02B5-2549-E226-80009B81B948}"/>
            </a:ext>
          </a:extLst>
        </xdr:cNvPr>
        <xdr:cNvSpPr txBox="1"/>
      </xdr:nvSpPr>
      <xdr:spPr>
        <a:xfrm>
          <a:off x="7337778" y="2699926"/>
          <a:ext cx="1749778" cy="34807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solidFill>
                <a:schemeClr val="bg1">
                  <a:lumMod val="50000"/>
                </a:schemeClr>
              </a:solidFill>
              <a:latin typeface="Abadi" panose="020B0604020104020204" pitchFamily="34" charset="0"/>
              <a:ea typeface="+mn-ea"/>
              <a:cs typeface="+mn-cs"/>
            </a:rPr>
            <a:t>Subjects</a:t>
          </a:r>
        </a:p>
      </xdr:txBody>
    </xdr:sp>
    <xdr:clientData/>
  </xdr:twoCellAnchor>
  <xdr:twoCellAnchor>
    <xdr:from>
      <xdr:col>10</xdr:col>
      <xdr:colOff>790221</xdr:colOff>
      <xdr:row>10</xdr:row>
      <xdr:rowOff>47037</xdr:rowOff>
    </xdr:from>
    <xdr:to>
      <xdr:col>12</xdr:col>
      <xdr:colOff>583259</xdr:colOff>
      <xdr:row>11</xdr:row>
      <xdr:rowOff>131704</xdr:rowOff>
    </xdr:to>
    <xdr:sp macro="" textlink="">
      <xdr:nvSpPr>
        <xdr:cNvPr id="83" name="TextBox 82">
          <a:extLst>
            <a:ext uri="{FF2B5EF4-FFF2-40B4-BE49-F238E27FC236}">
              <a16:creationId xmlns:a16="http://schemas.microsoft.com/office/drawing/2014/main" id="{C96B2CA3-AB70-ED29-DD86-B982689492FA}"/>
            </a:ext>
          </a:extLst>
        </xdr:cNvPr>
        <xdr:cNvSpPr txBox="1"/>
      </xdr:nvSpPr>
      <xdr:spPr>
        <a:xfrm>
          <a:off x="10573925" y="2681111"/>
          <a:ext cx="1749778" cy="34807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solidFill>
                <a:schemeClr val="bg1">
                  <a:lumMod val="50000"/>
                </a:schemeClr>
              </a:solidFill>
              <a:latin typeface="Abadi" panose="020B0604020104020204" pitchFamily="34" charset="0"/>
              <a:ea typeface="+mn-ea"/>
              <a:cs typeface="+mn-cs"/>
            </a:rPr>
            <a:t>Comments</a:t>
          </a:r>
        </a:p>
      </xdr:txBody>
    </xdr:sp>
    <xdr:clientData/>
  </xdr:twoCellAnchor>
  <xdr:twoCellAnchor>
    <xdr:from>
      <xdr:col>7</xdr:col>
      <xdr:colOff>348074</xdr:colOff>
      <xdr:row>12</xdr:row>
      <xdr:rowOff>112889</xdr:rowOff>
    </xdr:from>
    <xdr:to>
      <xdr:col>9</xdr:col>
      <xdr:colOff>404519</xdr:colOff>
      <xdr:row>14</xdr:row>
      <xdr:rowOff>65852</xdr:rowOff>
    </xdr:to>
    <xdr:sp macro="" textlink="">
      <xdr:nvSpPr>
        <xdr:cNvPr id="84" name="TextBox 83">
          <a:extLst>
            <a:ext uri="{FF2B5EF4-FFF2-40B4-BE49-F238E27FC236}">
              <a16:creationId xmlns:a16="http://schemas.microsoft.com/office/drawing/2014/main" id="{75524A99-E58D-076E-32C9-6B4760E7F719}"/>
            </a:ext>
          </a:extLst>
        </xdr:cNvPr>
        <xdr:cNvSpPr txBox="1"/>
      </xdr:nvSpPr>
      <xdr:spPr>
        <a:xfrm>
          <a:off x="7196667" y="3273778"/>
          <a:ext cx="2013185" cy="47977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dk1"/>
              </a:solidFill>
              <a:latin typeface="Abadi" panose="020B0604020104020204" pitchFamily="34" charset="0"/>
              <a:ea typeface="+mn-ea"/>
              <a:cs typeface="+mn-cs"/>
            </a:rPr>
            <a:t>Chemistry</a:t>
          </a:r>
        </a:p>
      </xdr:txBody>
    </xdr:sp>
    <xdr:clientData/>
  </xdr:twoCellAnchor>
  <xdr:twoCellAnchor>
    <xdr:from>
      <xdr:col>10</xdr:col>
      <xdr:colOff>47036</xdr:colOff>
      <xdr:row>12</xdr:row>
      <xdr:rowOff>37629</xdr:rowOff>
    </xdr:from>
    <xdr:to>
      <xdr:col>15</xdr:col>
      <xdr:colOff>874887</xdr:colOff>
      <xdr:row>14</xdr:row>
      <xdr:rowOff>178739</xdr:rowOff>
    </xdr:to>
    <xdr:sp macro="" textlink="">
      <xdr:nvSpPr>
        <xdr:cNvPr id="85" name="TextBox 84">
          <a:extLst>
            <a:ext uri="{FF2B5EF4-FFF2-40B4-BE49-F238E27FC236}">
              <a16:creationId xmlns:a16="http://schemas.microsoft.com/office/drawing/2014/main" id="{1559E212-896A-CA3E-B884-5AE8CEE52D99}"/>
            </a:ext>
          </a:extLst>
        </xdr:cNvPr>
        <xdr:cNvSpPr txBox="1"/>
      </xdr:nvSpPr>
      <xdr:spPr>
        <a:xfrm>
          <a:off x="9830740" y="3198518"/>
          <a:ext cx="5719703" cy="6679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t>Chemistry is a branch of natural science that deals principally with the properties of substances, the changes they undergo, and the natural laws that describe these changes.</a:t>
          </a:r>
        </a:p>
        <a:p>
          <a:br>
            <a:rPr lang="en-IN" sz="1100"/>
          </a:br>
          <a:endParaRPr lang="en-IN" sz="1100"/>
        </a:p>
      </xdr:txBody>
    </xdr:sp>
    <xdr:clientData/>
  </xdr:twoCellAnchor>
  <xdr:twoCellAnchor>
    <xdr:from>
      <xdr:col>7</xdr:col>
      <xdr:colOff>301038</xdr:colOff>
      <xdr:row>16</xdr:row>
      <xdr:rowOff>89370</xdr:rowOff>
    </xdr:from>
    <xdr:to>
      <xdr:col>9</xdr:col>
      <xdr:colOff>432742</xdr:colOff>
      <xdr:row>18</xdr:row>
      <xdr:rowOff>42334</xdr:rowOff>
    </xdr:to>
    <xdr:sp macro="" textlink="">
      <xdr:nvSpPr>
        <xdr:cNvPr id="86" name="TextBox 85">
          <a:extLst>
            <a:ext uri="{FF2B5EF4-FFF2-40B4-BE49-F238E27FC236}">
              <a16:creationId xmlns:a16="http://schemas.microsoft.com/office/drawing/2014/main" id="{187C8ECC-979A-C09C-D7FD-DB9192F01656}"/>
            </a:ext>
          </a:extLst>
        </xdr:cNvPr>
        <xdr:cNvSpPr txBox="1"/>
      </xdr:nvSpPr>
      <xdr:spPr>
        <a:xfrm>
          <a:off x="7149631" y="4303889"/>
          <a:ext cx="2088444" cy="47977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dk1"/>
              </a:solidFill>
              <a:latin typeface="Abadi" panose="020B0604020104020204" pitchFamily="34" charset="0"/>
              <a:ea typeface="+mn-ea"/>
              <a:cs typeface="+mn-cs"/>
            </a:rPr>
            <a:t>Physics</a:t>
          </a:r>
        </a:p>
      </xdr:txBody>
    </xdr:sp>
    <xdr:clientData/>
  </xdr:twoCellAnchor>
  <xdr:twoCellAnchor>
    <xdr:from>
      <xdr:col>10</xdr:col>
      <xdr:colOff>28222</xdr:colOff>
      <xdr:row>16</xdr:row>
      <xdr:rowOff>16462</xdr:rowOff>
    </xdr:from>
    <xdr:to>
      <xdr:col>15</xdr:col>
      <xdr:colOff>856074</xdr:colOff>
      <xdr:row>18</xdr:row>
      <xdr:rowOff>162277</xdr:rowOff>
    </xdr:to>
    <xdr:sp macro="" textlink="">
      <xdr:nvSpPr>
        <xdr:cNvPr id="87" name="TextBox 86">
          <a:extLst>
            <a:ext uri="{FF2B5EF4-FFF2-40B4-BE49-F238E27FC236}">
              <a16:creationId xmlns:a16="http://schemas.microsoft.com/office/drawing/2014/main" id="{C04BF56E-270F-3A93-9DC8-EEBC813B4D19}"/>
            </a:ext>
          </a:extLst>
        </xdr:cNvPr>
        <xdr:cNvSpPr txBox="1"/>
      </xdr:nvSpPr>
      <xdr:spPr>
        <a:xfrm>
          <a:off x="9811926" y="4230981"/>
          <a:ext cx="5719704" cy="67262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200"/>
            <a:t>Physics is the branch of science that deals with the structure of matter and how the fundamental constituents of the universe interact.</a:t>
          </a:r>
        </a:p>
      </xdr:txBody>
    </xdr:sp>
    <xdr:clientData/>
  </xdr:twoCellAnchor>
  <xdr:twoCellAnchor>
    <xdr:from>
      <xdr:col>7</xdr:col>
      <xdr:colOff>282222</xdr:colOff>
      <xdr:row>20</xdr:row>
      <xdr:rowOff>65852</xdr:rowOff>
    </xdr:from>
    <xdr:to>
      <xdr:col>9</xdr:col>
      <xdr:colOff>395111</xdr:colOff>
      <xdr:row>22</xdr:row>
      <xdr:rowOff>18815</xdr:rowOff>
    </xdr:to>
    <xdr:sp macro="" textlink="">
      <xdr:nvSpPr>
        <xdr:cNvPr id="88" name="TextBox 87">
          <a:extLst>
            <a:ext uri="{FF2B5EF4-FFF2-40B4-BE49-F238E27FC236}">
              <a16:creationId xmlns:a16="http://schemas.microsoft.com/office/drawing/2014/main" id="{8C2C2703-ECAF-BF74-8B3C-AE26404DCBD8}"/>
            </a:ext>
          </a:extLst>
        </xdr:cNvPr>
        <xdr:cNvSpPr txBox="1"/>
      </xdr:nvSpPr>
      <xdr:spPr>
        <a:xfrm>
          <a:off x="7130815" y="5334000"/>
          <a:ext cx="2069629" cy="47977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dk1"/>
              </a:solidFill>
              <a:latin typeface="Abadi" panose="020B0604020104020204" pitchFamily="34" charset="0"/>
              <a:ea typeface="+mn-ea"/>
              <a:cs typeface="+mn-cs"/>
            </a:rPr>
            <a:t>Biology</a:t>
          </a:r>
        </a:p>
      </xdr:txBody>
    </xdr:sp>
    <xdr:clientData/>
  </xdr:twoCellAnchor>
  <xdr:twoCellAnchor>
    <xdr:from>
      <xdr:col>9</xdr:col>
      <xdr:colOff>968963</xdr:colOff>
      <xdr:row>20</xdr:row>
      <xdr:rowOff>0</xdr:rowOff>
    </xdr:from>
    <xdr:to>
      <xdr:col>16</xdr:col>
      <xdr:colOff>28222</xdr:colOff>
      <xdr:row>22</xdr:row>
      <xdr:rowOff>188148</xdr:rowOff>
    </xdr:to>
    <xdr:sp macro="" textlink="">
      <xdr:nvSpPr>
        <xdr:cNvPr id="89" name="TextBox 88">
          <a:extLst>
            <a:ext uri="{FF2B5EF4-FFF2-40B4-BE49-F238E27FC236}">
              <a16:creationId xmlns:a16="http://schemas.microsoft.com/office/drawing/2014/main" id="{EFC7D0F0-6F07-FB02-2F5C-5F91D9485763}"/>
            </a:ext>
          </a:extLst>
        </xdr:cNvPr>
        <xdr:cNvSpPr txBox="1"/>
      </xdr:nvSpPr>
      <xdr:spPr>
        <a:xfrm>
          <a:off x="9774296" y="5268148"/>
          <a:ext cx="5907852" cy="71496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t>Biology is a natural science discipline that studies living things. It is a very large and broad field due to the wide variety of life found on Earth, so individual biologists normally focus on specific fields.</a:t>
          </a:r>
        </a:p>
      </xdr:txBody>
    </xdr:sp>
    <xdr:clientData/>
  </xdr:twoCellAnchor>
  <xdr:twoCellAnchor>
    <xdr:from>
      <xdr:col>9</xdr:col>
      <xdr:colOff>931333</xdr:colOff>
      <xdr:row>24</xdr:row>
      <xdr:rowOff>25871</xdr:rowOff>
    </xdr:from>
    <xdr:to>
      <xdr:col>15</xdr:col>
      <xdr:colOff>940739</xdr:colOff>
      <xdr:row>26</xdr:row>
      <xdr:rowOff>152869</xdr:rowOff>
    </xdr:to>
    <xdr:sp macro="" textlink="">
      <xdr:nvSpPr>
        <xdr:cNvPr id="90" name="TextBox 89">
          <a:extLst>
            <a:ext uri="{FF2B5EF4-FFF2-40B4-BE49-F238E27FC236}">
              <a16:creationId xmlns:a16="http://schemas.microsoft.com/office/drawing/2014/main" id="{A541E05E-EBBC-0279-CF45-9ABB54205647}"/>
            </a:ext>
          </a:extLst>
        </xdr:cNvPr>
        <xdr:cNvSpPr txBox="1"/>
      </xdr:nvSpPr>
      <xdr:spPr>
        <a:xfrm>
          <a:off x="9736666" y="6347649"/>
          <a:ext cx="5879629" cy="6538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t>Sports are an essential part of the growth and development of a child. They assist in developing the body's mental health and physical fitness.</a:t>
          </a:r>
        </a:p>
      </xdr:txBody>
    </xdr:sp>
    <xdr:clientData/>
  </xdr:twoCellAnchor>
  <xdr:twoCellAnchor>
    <xdr:from>
      <xdr:col>9</xdr:col>
      <xdr:colOff>921926</xdr:colOff>
      <xdr:row>27</xdr:row>
      <xdr:rowOff>254000</xdr:rowOff>
    </xdr:from>
    <xdr:to>
      <xdr:col>16</xdr:col>
      <xdr:colOff>0</xdr:colOff>
      <xdr:row>30</xdr:row>
      <xdr:rowOff>103482</xdr:rowOff>
    </xdr:to>
    <xdr:sp macro="" textlink="">
      <xdr:nvSpPr>
        <xdr:cNvPr id="91" name="TextBox 90">
          <a:extLst>
            <a:ext uri="{FF2B5EF4-FFF2-40B4-BE49-F238E27FC236}">
              <a16:creationId xmlns:a16="http://schemas.microsoft.com/office/drawing/2014/main" id="{776FF8FA-8781-CBBB-0BB2-01CE8C30A242}"/>
            </a:ext>
          </a:extLst>
        </xdr:cNvPr>
        <xdr:cNvSpPr txBox="1"/>
      </xdr:nvSpPr>
      <xdr:spPr>
        <a:xfrm>
          <a:off x="9727259" y="7366000"/>
          <a:ext cx="5926667" cy="63970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t>Calculus is the mathematical study of change, in the same way that geometry is the study of shape and algebra is the study of operations and their application to solving equations.</a:t>
          </a:r>
        </a:p>
      </xdr:txBody>
    </xdr:sp>
    <xdr:clientData/>
  </xdr:twoCellAnchor>
  <xdr:twoCellAnchor>
    <xdr:from>
      <xdr:col>7</xdr:col>
      <xdr:colOff>244593</xdr:colOff>
      <xdr:row>24</xdr:row>
      <xdr:rowOff>42333</xdr:rowOff>
    </xdr:from>
    <xdr:to>
      <xdr:col>9</xdr:col>
      <xdr:colOff>385704</xdr:colOff>
      <xdr:row>25</xdr:row>
      <xdr:rowOff>258704</xdr:rowOff>
    </xdr:to>
    <xdr:sp macro="" textlink="">
      <xdr:nvSpPr>
        <xdr:cNvPr id="92" name="TextBox 91">
          <a:extLst>
            <a:ext uri="{FF2B5EF4-FFF2-40B4-BE49-F238E27FC236}">
              <a16:creationId xmlns:a16="http://schemas.microsoft.com/office/drawing/2014/main" id="{6FD7ABC3-D063-1181-B871-D7FF3A95388E}"/>
            </a:ext>
          </a:extLst>
        </xdr:cNvPr>
        <xdr:cNvSpPr txBox="1"/>
      </xdr:nvSpPr>
      <xdr:spPr>
        <a:xfrm>
          <a:off x="7093186" y="6364111"/>
          <a:ext cx="2097851" cy="47977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dk1"/>
              </a:solidFill>
              <a:latin typeface="Abadi" panose="020B0604020104020204" pitchFamily="34" charset="0"/>
              <a:ea typeface="+mn-ea"/>
              <a:cs typeface="+mn-cs"/>
            </a:rPr>
            <a:t>Sports</a:t>
          </a:r>
        </a:p>
      </xdr:txBody>
    </xdr:sp>
    <xdr:clientData/>
  </xdr:twoCellAnchor>
  <xdr:twoCellAnchor>
    <xdr:from>
      <xdr:col>7</xdr:col>
      <xdr:colOff>206963</xdr:colOff>
      <xdr:row>28</xdr:row>
      <xdr:rowOff>18814</xdr:rowOff>
    </xdr:from>
    <xdr:to>
      <xdr:col>9</xdr:col>
      <xdr:colOff>385704</xdr:colOff>
      <xdr:row>29</xdr:row>
      <xdr:rowOff>235184</xdr:rowOff>
    </xdr:to>
    <xdr:sp macro="" textlink="">
      <xdr:nvSpPr>
        <xdr:cNvPr id="93" name="TextBox 92">
          <a:extLst>
            <a:ext uri="{FF2B5EF4-FFF2-40B4-BE49-F238E27FC236}">
              <a16:creationId xmlns:a16="http://schemas.microsoft.com/office/drawing/2014/main" id="{DC89C534-5D7C-7FA7-93CF-0A00A1E60366}"/>
            </a:ext>
          </a:extLst>
        </xdr:cNvPr>
        <xdr:cNvSpPr txBox="1"/>
      </xdr:nvSpPr>
      <xdr:spPr>
        <a:xfrm>
          <a:off x="7055556" y="7394221"/>
          <a:ext cx="2135481" cy="47977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solidFill>
                <a:schemeClr val="dk1"/>
              </a:solidFill>
              <a:latin typeface="Abadi" panose="020B0604020104020204" pitchFamily="34" charset="0"/>
              <a:ea typeface="+mn-ea"/>
              <a:cs typeface="+mn-cs"/>
            </a:rPr>
            <a:t>Calculus</a:t>
          </a:r>
        </a:p>
      </xdr:txBody>
    </xdr:sp>
    <xdr:clientData/>
  </xdr:twoCellAnchor>
  <xdr:twoCellAnchor>
    <xdr:from>
      <xdr:col>7</xdr:col>
      <xdr:colOff>263407</xdr:colOff>
      <xdr:row>14</xdr:row>
      <xdr:rowOff>235185</xdr:rowOff>
    </xdr:from>
    <xdr:to>
      <xdr:col>16</xdr:col>
      <xdr:colOff>159926</xdr:colOff>
      <xdr:row>14</xdr:row>
      <xdr:rowOff>244592</xdr:rowOff>
    </xdr:to>
    <xdr:cxnSp macro="">
      <xdr:nvCxnSpPr>
        <xdr:cNvPr id="95" name="Straight Connector 94">
          <a:extLst>
            <a:ext uri="{FF2B5EF4-FFF2-40B4-BE49-F238E27FC236}">
              <a16:creationId xmlns:a16="http://schemas.microsoft.com/office/drawing/2014/main" id="{C19C23CB-0669-E331-B79C-71F8751C1B03}"/>
            </a:ext>
          </a:extLst>
        </xdr:cNvPr>
        <xdr:cNvCxnSpPr/>
      </xdr:nvCxnSpPr>
      <xdr:spPr>
        <a:xfrm flipV="1">
          <a:off x="7112000" y="3922889"/>
          <a:ext cx="8701852" cy="940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253999</xdr:colOff>
      <xdr:row>18</xdr:row>
      <xdr:rowOff>216370</xdr:rowOff>
    </xdr:from>
    <xdr:to>
      <xdr:col>16</xdr:col>
      <xdr:colOff>150518</xdr:colOff>
      <xdr:row>18</xdr:row>
      <xdr:rowOff>225777</xdr:rowOff>
    </xdr:to>
    <xdr:cxnSp macro="">
      <xdr:nvCxnSpPr>
        <xdr:cNvPr id="96" name="Straight Connector 95">
          <a:extLst>
            <a:ext uri="{FF2B5EF4-FFF2-40B4-BE49-F238E27FC236}">
              <a16:creationId xmlns:a16="http://schemas.microsoft.com/office/drawing/2014/main" id="{D2D289E3-4B20-6081-8DC1-B7689621EED8}"/>
            </a:ext>
          </a:extLst>
        </xdr:cNvPr>
        <xdr:cNvCxnSpPr/>
      </xdr:nvCxnSpPr>
      <xdr:spPr>
        <a:xfrm flipV="1">
          <a:off x="7102592" y="4957703"/>
          <a:ext cx="8701852" cy="940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235184</xdr:colOff>
      <xdr:row>23</xdr:row>
      <xdr:rowOff>47037</xdr:rowOff>
    </xdr:from>
    <xdr:to>
      <xdr:col>16</xdr:col>
      <xdr:colOff>131703</xdr:colOff>
      <xdr:row>23</xdr:row>
      <xdr:rowOff>56444</xdr:rowOff>
    </xdr:to>
    <xdr:cxnSp macro="">
      <xdr:nvCxnSpPr>
        <xdr:cNvPr id="97" name="Straight Connector 96">
          <a:extLst>
            <a:ext uri="{FF2B5EF4-FFF2-40B4-BE49-F238E27FC236}">
              <a16:creationId xmlns:a16="http://schemas.microsoft.com/office/drawing/2014/main" id="{789E73FA-5C19-C52E-FA06-FE32AA135AC6}"/>
            </a:ext>
          </a:extLst>
        </xdr:cNvPr>
        <xdr:cNvCxnSpPr/>
      </xdr:nvCxnSpPr>
      <xdr:spPr>
        <a:xfrm flipV="1">
          <a:off x="7083777" y="6105407"/>
          <a:ext cx="8701852" cy="940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235183</xdr:colOff>
      <xdr:row>27</xdr:row>
      <xdr:rowOff>65851</xdr:rowOff>
    </xdr:from>
    <xdr:to>
      <xdr:col>16</xdr:col>
      <xdr:colOff>131702</xdr:colOff>
      <xdr:row>27</xdr:row>
      <xdr:rowOff>75258</xdr:rowOff>
    </xdr:to>
    <xdr:cxnSp macro="">
      <xdr:nvCxnSpPr>
        <xdr:cNvPr id="98" name="Straight Connector 97">
          <a:extLst>
            <a:ext uri="{FF2B5EF4-FFF2-40B4-BE49-F238E27FC236}">
              <a16:creationId xmlns:a16="http://schemas.microsoft.com/office/drawing/2014/main" id="{345EDEC9-C08C-06C5-360D-3827BBB48F55}"/>
            </a:ext>
          </a:extLst>
        </xdr:cNvPr>
        <xdr:cNvCxnSpPr/>
      </xdr:nvCxnSpPr>
      <xdr:spPr>
        <a:xfrm flipV="1">
          <a:off x="7083776" y="7177851"/>
          <a:ext cx="8701852" cy="9407"/>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376297</xdr:colOff>
      <xdr:row>34</xdr:row>
      <xdr:rowOff>122296</xdr:rowOff>
    </xdr:to>
    <xdr:sp macro="" textlink="">
      <xdr:nvSpPr>
        <xdr:cNvPr id="2" name="Rectangle 1">
          <a:extLst>
            <a:ext uri="{FF2B5EF4-FFF2-40B4-BE49-F238E27FC236}">
              <a16:creationId xmlns:a16="http://schemas.microsoft.com/office/drawing/2014/main" id="{1A866624-377B-4D68-AA42-BB3479091822}"/>
            </a:ext>
          </a:extLst>
        </xdr:cNvPr>
        <xdr:cNvSpPr/>
      </xdr:nvSpPr>
      <xdr:spPr>
        <a:xfrm>
          <a:off x="0" y="0"/>
          <a:ext cx="2327017" cy="9190096"/>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583261</xdr:colOff>
      <xdr:row>2</xdr:row>
      <xdr:rowOff>56446</xdr:rowOff>
    </xdr:from>
    <xdr:to>
      <xdr:col>2</xdr:col>
      <xdr:colOff>376301</xdr:colOff>
      <xdr:row>31</xdr:row>
      <xdr:rowOff>94076</xdr:rowOff>
    </xdr:to>
    <xdr:sp macro="" textlink="">
      <xdr:nvSpPr>
        <xdr:cNvPr id="3" name="Rectangle: Top Corners Rounded 2">
          <a:extLst>
            <a:ext uri="{FF2B5EF4-FFF2-40B4-BE49-F238E27FC236}">
              <a16:creationId xmlns:a16="http://schemas.microsoft.com/office/drawing/2014/main" id="{6EFD6CCB-9E6C-4CA2-88E2-CA290716C445}"/>
            </a:ext>
          </a:extLst>
        </xdr:cNvPr>
        <xdr:cNvSpPr/>
      </xdr:nvSpPr>
      <xdr:spPr>
        <a:xfrm rot="16200000">
          <a:off x="-2430824" y="3603931"/>
          <a:ext cx="7771930" cy="1743760"/>
        </a:xfrm>
        <a:prstGeom prst="round2SameRect">
          <a:avLst/>
        </a:prstGeom>
        <a:solidFill>
          <a:srgbClr val="A860A3"/>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noFill/>
            </a:ln>
          </a:endParaRPr>
        </a:p>
      </xdr:txBody>
    </xdr:sp>
    <xdr:clientData/>
  </xdr:twoCellAnchor>
  <xdr:twoCellAnchor>
    <xdr:from>
      <xdr:col>1</xdr:col>
      <xdr:colOff>94071</xdr:colOff>
      <xdr:row>6</xdr:row>
      <xdr:rowOff>225778</xdr:rowOff>
    </xdr:from>
    <xdr:to>
      <xdr:col>2</xdr:col>
      <xdr:colOff>385704</xdr:colOff>
      <xdr:row>12</xdr:row>
      <xdr:rowOff>65849</xdr:rowOff>
    </xdr:to>
    <xdr:sp macro="" textlink="">
      <xdr:nvSpPr>
        <xdr:cNvPr id="4" name="Freeform: Shape 3">
          <a:extLst>
            <a:ext uri="{FF2B5EF4-FFF2-40B4-BE49-F238E27FC236}">
              <a16:creationId xmlns:a16="http://schemas.microsoft.com/office/drawing/2014/main" id="{C854965C-D418-40F4-AE62-E602E8B6697D}"/>
            </a:ext>
          </a:extLst>
        </xdr:cNvPr>
        <xdr:cNvSpPr/>
      </xdr:nvSpPr>
      <xdr:spPr>
        <a:xfrm>
          <a:off x="1072441" y="1806222"/>
          <a:ext cx="1270004" cy="1420516"/>
        </a:xfrm>
        <a:custGeom>
          <a:avLst/>
          <a:gdLst>
            <a:gd name="connsiteX0" fmla="*/ 1744080 w 1744080"/>
            <a:gd name="connsiteY0" fmla="*/ 0 h 1684688"/>
            <a:gd name="connsiteX1" fmla="*/ 1744080 w 1744080"/>
            <a:gd name="connsiteY1" fmla="*/ 1662309 h 1684688"/>
            <a:gd name="connsiteX2" fmla="*/ 1737873 w 1744080"/>
            <a:gd name="connsiteY2" fmla="*/ 1684688 h 1684688"/>
            <a:gd name="connsiteX3" fmla="*/ 1503782 w 1744080"/>
            <a:gd name="connsiteY3" fmla="*/ 1255974 h 1684688"/>
            <a:gd name="connsiteX4" fmla="*/ 1124801 w 1744080"/>
            <a:gd name="connsiteY4" fmla="*/ 1171436 h 1684688"/>
            <a:gd name="connsiteX5" fmla="*/ 1122967 w 1744080"/>
            <a:gd name="connsiteY5" fmla="*/ 1168056 h 1684688"/>
            <a:gd name="connsiteX6" fmla="*/ 1122967 w 1744080"/>
            <a:gd name="connsiteY6" fmla="*/ 1168057 h 1684688"/>
            <a:gd name="connsiteX7" fmla="*/ 1122967 w 1744080"/>
            <a:gd name="connsiteY7" fmla="*/ 1169425 h 1684688"/>
            <a:gd name="connsiteX8" fmla="*/ 0 w 1744080"/>
            <a:gd name="connsiteY8" fmla="*/ 1169425 h 1684688"/>
            <a:gd name="connsiteX9" fmla="*/ 0 w 1744080"/>
            <a:gd name="connsiteY9" fmla="*/ 651220 h 1684688"/>
            <a:gd name="connsiteX10" fmla="*/ 1118831 w 1744080"/>
            <a:gd name="connsiteY10" fmla="*/ 651220 h 1684688"/>
            <a:gd name="connsiteX11" fmla="*/ 1122967 w 1744080"/>
            <a:gd name="connsiteY11" fmla="*/ 651220 h 1684688"/>
            <a:gd name="connsiteX12" fmla="*/ 1122967 w 1744080"/>
            <a:gd name="connsiteY12" fmla="*/ 651219 h 1684688"/>
            <a:gd name="connsiteX13" fmla="*/ 1118831 w 1744080"/>
            <a:gd name="connsiteY13" fmla="*/ 651219 h 1684688"/>
            <a:gd name="connsiteX14" fmla="*/ 1122163 w 1744080"/>
            <a:gd name="connsiteY14" fmla="*/ 637681 h 1684688"/>
            <a:gd name="connsiteX15" fmla="*/ 1193258 w 1744080"/>
            <a:gd name="connsiteY15" fmla="*/ 634094 h 1684688"/>
            <a:gd name="connsiteX16" fmla="*/ 1501648 w 1744080"/>
            <a:gd name="connsiteY16" fmla="*/ 474592 h 1684688"/>
            <a:gd name="connsiteX17" fmla="*/ 1725753 w 1744080"/>
            <a:gd name="connsiteY17" fmla="*/ 29935 h 1684688"/>
            <a:gd name="connsiteX18" fmla="*/ 1744080 w 1744080"/>
            <a:gd name="connsiteY18" fmla="*/ 0 h 168468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Lst>
          <a:rect l="l" t="t" r="r" b="b"/>
          <a:pathLst>
            <a:path w="1744080" h="1684688">
              <a:moveTo>
                <a:pt x="1744080" y="0"/>
              </a:moveTo>
              <a:lnTo>
                <a:pt x="1744080" y="1662309"/>
              </a:lnTo>
              <a:lnTo>
                <a:pt x="1737873" y="1684688"/>
              </a:lnTo>
              <a:cubicBezTo>
                <a:pt x="1671098" y="1666038"/>
                <a:pt x="1606424" y="1344131"/>
                <a:pt x="1503782" y="1255974"/>
              </a:cubicBezTo>
              <a:cubicBezTo>
                <a:pt x="1413970" y="1178836"/>
                <a:pt x="1201887" y="1251002"/>
                <a:pt x="1124801" y="1171436"/>
              </a:cubicBezTo>
              <a:lnTo>
                <a:pt x="1122967" y="1168056"/>
              </a:lnTo>
              <a:lnTo>
                <a:pt x="1122967" y="1168057"/>
              </a:lnTo>
              <a:lnTo>
                <a:pt x="1122967" y="1169425"/>
              </a:lnTo>
              <a:lnTo>
                <a:pt x="0" y="1169425"/>
              </a:lnTo>
              <a:lnTo>
                <a:pt x="0" y="651220"/>
              </a:lnTo>
              <a:lnTo>
                <a:pt x="1118831" y="651220"/>
              </a:lnTo>
              <a:lnTo>
                <a:pt x="1122967" y="651220"/>
              </a:lnTo>
              <a:lnTo>
                <a:pt x="1122967" y="651219"/>
              </a:lnTo>
              <a:lnTo>
                <a:pt x="1118831" y="651219"/>
              </a:lnTo>
              <a:lnTo>
                <a:pt x="1122163" y="637681"/>
              </a:lnTo>
              <a:cubicBezTo>
                <a:pt x="1135833" y="591178"/>
                <a:pt x="1136921" y="661924"/>
                <a:pt x="1193258" y="634094"/>
              </a:cubicBezTo>
              <a:cubicBezTo>
                <a:pt x="1257642" y="602290"/>
                <a:pt x="1410889" y="581126"/>
                <a:pt x="1501648" y="474592"/>
              </a:cubicBezTo>
              <a:cubicBezTo>
                <a:pt x="1569411" y="400619"/>
                <a:pt x="1652697" y="165202"/>
                <a:pt x="1725753" y="29935"/>
              </a:cubicBezTo>
              <a:lnTo>
                <a:pt x="1744080" y="0"/>
              </a:lnTo>
              <a:close/>
            </a:path>
          </a:pathLst>
        </a:custGeom>
        <a:solidFill>
          <a:schemeClr val="bg1">
            <a:lumMod val="95000"/>
          </a:schemeClr>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2</xdr:col>
      <xdr:colOff>385700</xdr:colOff>
      <xdr:row>2</xdr:row>
      <xdr:rowOff>65853</xdr:rowOff>
    </xdr:from>
    <xdr:to>
      <xdr:col>17</xdr:col>
      <xdr:colOff>272813</xdr:colOff>
      <xdr:row>31</xdr:row>
      <xdr:rowOff>103486</xdr:rowOff>
    </xdr:to>
    <xdr:sp macro="" textlink="">
      <xdr:nvSpPr>
        <xdr:cNvPr id="5" name="Rectangle: Top Corners Rounded 4">
          <a:extLst>
            <a:ext uri="{FF2B5EF4-FFF2-40B4-BE49-F238E27FC236}">
              <a16:creationId xmlns:a16="http://schemas.microsoft.com/office/drawing/2014/main" id="{00FA740C-89F7-4796-8DC3-772697E503E9}"/>
            </a:ext>
          </a:extLst>
        </xdr:cNvPr>
        <xdr:cNvSpPr/>
      </xdr:nvSpPr>
      <xdr:spPr>
        <a:xfrm rot="5400000">
          <a:off x="5709210" y="-2773537"/>
          <a:ext cx="7771933" cy="14517513"/>
        </a:xfrm>
        <a:prstGeom prst="round2SameRect">
          <a:avLst>
            <a:gd name="adj1" fmla="val 2084"/>
            <a:gd name="adj2" fmla="val 0"/>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wrap="square" rtlCol="0" anchor="t"/>
        <a:lstStyle/>
        <a:p>
          <a:pPr algn="l"/>
          <a:endParaRPr lang="en-IN" sz="1100">
            <a:ln>
              <a:noFill/>
            </a:ln>
          </a:endParaRPr>
        </a:p>
      </xdr:txBody>
    </xdr:sp>
    <xdr:clientData/>
  </xdr:twoCellAnchor>
  <xdr:twoCellAnchor>
    <xdr:from>
      <xdr:col>1</xdr:col>
      <xdr:colOff>84668</xdr:colOff>
      <xdr:row>6</xdr:row>
      <xdr:rowOff>131704</xdr:rowOff>
    </xdr:from>
    <xdr:to>
      <xdr:col>2</xdr:col>
      <xdr:colOff>178740</xdr:colOff>
      <xdr:row>25</xdr:row>
      <xdr:rowOff>150519</xdr:rowOff>
    </xdr:to>
    <xdr:sp macro="" textlink="">
      <xdr:nvSpPr>
        <xdr:cNvPr id="6" name="TextBox 5">
          <a:hlinkClick xmlns:r="http://schemas.openxmlformats.org/officeDocument/2006/relationships" r:id="rId1"/>
          <a:extLst>
            <a:ext uri="{FF2B5EF4-FFF2-40B4-BE49-F238E27FC236}">
              <a16:creationId xmlns:a16="http://schemas.microsoft.com/office/drawing/2014/main" id="{1A400809-6C3F-4C62-8127-845CC1E80D84}"/>
            </a:ext>
          </a:extLst>
        </xdr:cNvPr>
        <xdr:cNvSpPr txBox="1"/>
      </xdr:nvSpPr>
      <xdr:spPr>
        <a:xfrm>
          <a:off x="1060028" y="1731904"/>
          <a:ext cx="1069432" cy="5086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lstStyle/>
        <a:p>
          <a:r>
            <a:rPr lang="en-IN" sz="1200" b="1">
              <a:ln>
                <a:noFill/>
              </a:ln>
              <a:latin typeface="Abadi" panose="020B0604020104020204" pitchFamily="34" charset="0"/>
            </a:rPr>
            <a:t>Dashboard</a:t>
          </a:r>
        </a:p>
        <a:p>
          <a:endParaRPr lang="en-IN" sz="1200">
            <a:ln>
              <a:noFill/>
            </a:ln>
          </a:endParaRPr>
        </a:p>
        <a:p>
          <a:endParaRPr lang="en-IN" sz="1200">
            <a:ln>
              <a:noFill/>
            </a:ln>
          </a:endParaRPr>
        </a:p>
        <a:p>
          <a:endParaRPr lang="en-IN" sz="1200">
            <a:ln>
              <a:noFill/>
            </a:ln>
          </a:endParaRPr>
        </a:p>
        <a:p>
          <a:r>
            <a:rPr lang="en-IN" sz="1200" b="1">
              <a:ln>
                <a:noFill/>
              </a:ln>
              <a:latin typeface="Abadi" panose="020B0604020104020204" pitchFamily="34" charset="0"/>
            </a:rPr>
            <a:t>Students</a:t>
          </a:r>
        </a:p>
        <a:p>
          <a:endParaRPr lang="en-IN" sz="1100">
            <a:ln>
              <a:noFill/>
            </a:ln>
          </a:endParaRPr>
        </a:p>
        <a:p>
          <a:endParaRPr lang="en-IN" sz="1100">
            <a:ln>
              <a:noFill/>
            </a:ln>
          </a:endParaRPr>
        </a:p>
        <a:p>
          <a:endParaRPr lang="en-IN" sz="1100" b="1">
            <a:ln>
              <a:noFill/>
            </a:ln>
            <a:solidFill>
              <a:schemeClr val="dk1"/>
            </a:solidFill>
            <a:latin typeface="Abadi" panose="020B0604020104020204" pitchFamily="34" charset="0"/>
            <a:ea typeface="+mn-ea"/>
            <a:cs typeface="+mn-cs"/>
          </a:endParaRPr>
        </a:p>
        <a:p>
          <a:r>
            <a:rPr lang="en-IN" sz="1200" b="1">
              <a:ln>
                <a:noFill/>
              </a:ln>
              <a:latin typeface="Abadi" panose="020B0604020104020204" pitchFamily="34" charset="0"/>
            </a:rPr>
            <a:t>Teachers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Parents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Events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Exams</a:t>
          </a: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endParaRPr lang="en-IN" sz="1200" b="1">
            <a:ln>
              <a:noFill/>
            </a:ln>
            <a:latin typeface="Abadi" panose="020B0604020104020204" pitchFamily="34" charset="0"/>
          </a:endParaRPr>
        </a:p>
        <a:p>
          <a:r>
            <a:rPr lang="en-IN" sz="1200" b="1">
              <a:ln>
                <a:noFill/>
              </a:ln>
              <a:latin typeface="Abadi" panose="020B0604020104020204" pitchFamily="34" charset="0"/>
            </a:rPr>
            <a:t>Assessments</a:t>
          </a:r>
        </a:p>
      </xdr:txBody>
    </xdr:sp>
    <xdr:clientData/>
  </xdr:twoCellAnchor>
  <xdr:twoCellAnchor>
    <xdr:from>
      <xdr:col>2</xdr:col>
      <xdr:colOff>573850</xdr:colOff>
      <xdr:row>2</xdr:row>
      <xdr:rowOff>75259</xdr:rowOff>
    </xdr:from>
    <xdr:to>
      <xdr:col>16</xdr:col>
      <xdr:colOff>903110</xdr:colOff>
      <xdr:row>3</xdr:row>
      <xdr:rowOff>225778</xdr:rowOff>
    </xdr:to>
    <xdr:sp macro="" textlink="">
      <xdr:nvSpPr>
        <xdr:cNvPr id="7" name="Rectangle 6">
          <a:extLst>
            <a:ext uri="{FF2B5EF4-FFF2-40B4-BE49-F238E27FC236}">
              <a16:creationId xmlns:a16="http://schemas.microsoft.com/office/drawing/2014/main" id="{9862A84D-42DD-4CB4-81D8-EC6B0F7757B3}"/>
            </a:ext>
          </a:extLst>
        </xdr:cNvPr>
        <xdr:cNvSpPr/>
      </xdr:nvSpPr>
      <xdr:spPr>
        <a:xfrm>
          <a:off x="2524570" y="608659"/>
          <a:ext cx="13984300" cy="41721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940740</xdr:colOff>
      <xdr:row>4</xdr:row>
      <xdr:rowOff>56449</xdr:rowOff>
    </xdr:from>
    <xdr:to>
      <xdr:col>5</xdr:col>
      <xdr:colOff>856075</xdr:colOff>
      <xdr:row>8</xdr:row>
      <xdr:rowOff>131704</xdr:rowOff>
    </xdr:to>
    <xdr:grpSp>
      <xdr:nvGrpSpPr>
        <xdr:cNvPr id="8" name="Group 7">
          <a:extLst>
            <a:ext uri="{FF2B5EF4-FFF2-40B4-BE49-F238E27FC236}">
              <a16:creationId xmlns:a16="http://schemas.microsoft.com/office/drawing/2014/main" id="{0C57689A-04F5-4BB4-A8C1-708D40ED9303}"/>
            </a:ext>
          </a:extLst>
        </xdr:cNvPr>
        <xdr:cNvGrpSpPr/>
      </xdr:nvGrpSpPr>
      <xdr:grpSpPr>
        <a:xfrm>
          <a:off x="2897481" y="1110079"/>
          <a:ext cx="2850446" cy="1128884"/>
          <a:chOff x="4346221" y="1740375"/>
          <a:chExt cx="2549409" cy="987777"/>
        </a:xfrm>
      </xdr:grpSpPr>
      <xdr:sp macro="" textlink="">
        <xdr:nvSpPr>
          <xdr:cNvPr id="9" name="Rectangle: Top Corners Rounded 8">
            <a:extLst>
              <a:ext uri="{FF2B5EF4-FFF2-40B4-BE49-F238E27FC236}">
                <a16:creationId xmlns:a16="http://schemas.microsoft.com/office/drawing/2014/main" id="{1C0A5873-A1A4-0802-BA50-0047F9D080BC}"/>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0" name="Rectangle: Top Corners Rounded 9">
            <a:extLst>
              <a:ext uri="{FF2B5EF4-FFF2-40B4-BE49-F238E27FC236}">
                <a16:creationId xmlns:a16="http://schemas.microsoft.com/office/drawing/2014/main" id="{EFA7F51B-16B0-0BF4-DB1F-18AFF83BE784}"/>
              </a:ext>
            </a:extLst>
          </xdr:cNvPr>
          <xdr:cNvSpPr/>
        </xdr:nvSpPr>
        <xdr:spPr>
          <a:xfrm rot="16200000">
            <a:off x="3937000" y="2149596"/>
            <a:ext cx="978371" cy="159929"/>
          </a:xfrm>
          <a:prstGeom prst="round2SameRect">
            <a:avLst/>
          </a:prstGeom>
          <a:solidFill>
            <a:schemeClr val="accent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6</xdr:col>
      <xdr:colOff>517405</xdr:colOff>
      <xdr:row>4</xdr:row>
      <xdr:rowOff>56449</xdr:rowOff>
    </xdr:from>
    <xdr:to>
      <xdr:col>9</xdr:col>
      <xdr:colOff>432740</xdr:colOff>
      <xdr:row>8</xdr:row>
      <xdr:rowOff>131704</xdr:rowOff>
    </xdr:to>
    <xdr:grpSp>
      <xdr:nvGrpSpPr>
        <xdr:cNvPr id="11" name="Group 10">
          <a:extLst>
            <a:ext uri="{FF2B5EF4-FFF2-40B4-BE49-F238E27FC236}">
              <a16:creationId xmlns:a16="http://schemas.microsoft.com/office/drawing/2014/main" id="{FB204604-19F0-43FE-B20D-5E9248D37413}"/>
            </a:ext>
          </a:extLst>
        </xdr:cNvPr>
        <xdr:cNvGrpSpPr/>
      </xdr:nvGrpSpPr>
      <xdr:grpSpPr>
        <a:xfrm>
          <a:off x="6387627" y="1110079"/>
          <a:ext cx="2850446" cy="1128884"/>
          <a:chOff x="4346221" y="1740375"/>
          <a:chExt cx="2549409" cy="987777"/>
        </a:xfrm>
      </xdr:grpSpPr>
      <xdr:sp macro="" textlink="">
        <xdr:nvSpPr>
          <xdr:cNvPr id="12" name="Rectangle: Top Corners Rounded 11">
            <a:extLst>
              <a:ext uri="{FF2B5EF4-FFF2-40B4-BE49-F238E27FC236}">
                <a16:creationId xmlns:a16="http://schemas.microsoft.com/office/drawing/2014/main" id="{CC386CF3-E4F2-EB82-4BC7-20BBC636F652}"/>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 name="Rectangle: Top Corners Rounded 12">
            <a:extLst>
              <a:ext uri="{FF2B5EF4-FFF2-40B4-BE49-F238E27FC236}">
                <a16:creationId xmlns:a16="http://schemas.microsoft.com/office/drawing/2014/main" id="{EAE83E45-9ECC-AE22-DDD9-BCF17BFC7973}"/>
              </a:ext>
            </a:extLst>
          </xdr:cNvPr>
          <xdr:cNvSpPr/>
        </xdr:nvSpPr>
        <xdr:spPr>
          <a:xfrm rot="16200000">
            <a:off x="3937000" y="2149596"/>
            <a:ext cx="978371" cy="159929"/>
          </a:xfrm>
          <a:prstGeom prst="round2SameRect">
            <a:avLst/>
          </a:prstGeom>
          <a:solidFill>
            <a:schemeClr val="accent6">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10</xdr:col>
      <xdr:colOff>178739</xdr:colOff>
      <xdr:row>4</xdr:row>
      <xdr:rowOff>47042</xdr:rowOff>
    </xdr:from>
    <xdr:to>
      <xdr:col>13</xdr:col>
      <xdr:colOff>94074</xdr:colOff>
      <xdr:row>8</xdr:row>
      <xdr:rowOff>122297</xdr:rowOff>
    </xdr:to>
    <xdr:grpSp>
      <xdr:nvGrpSpPr>
        <xdr:cNvPr id="14" name="Group 13">
          <a:extLst>
            <a:ext uri="{FF2B5EF4-FFF2-40B4-BE49-F238E27FC236}">
              <a16:creationId xmlns:a16="http://schemas.microsoft.com/office/drawing/2014/main" id="{9BF048E3-8283-43E5-8F40-C0513885ED91}"/>
            </a:ext>
          </a:extLst>
        </xdr:cNvPr>
        <xdr:cNvGrpSpPr/>
      </xdr:nvGrpSpPr>
      <xdr:grpSpPr>
        <a:xfrm>
          <a:off x="9962443" y="1100672"/>
          <a:ext cx="2850446" cy="1128884"/>
          <a:chOff x="4346221" y="1740375"/>
          <a:chExt cx="2549409" cy="987777"/>
        </a:xfrm>
      </xdr:grpSpPr>
      <xdr:sp macro="" textlink="">
        <xdr:nvSpPr>
          <xdr:cNvPr id="15" name="Rectangle: Top Corners Rounded 14">
            <a:extLst>
              <a:ext uri="{FF2B5EF4-FFF2-40B4-BE49-F238E27FC236}">
                <a16:creationId xmlns:a16="http://schemas.microsoft.com/office/drawing/2014/main" id="{F69FBCBD-13BC-AF56-D565-F0B9A8C45CBD}"/>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 name="Rectangle: Top Corners Rounded 15">
            <a:extLst>
              <a:ext uri="{FF2B5EF4-FFF2-40B4-BE49-F238E27FC236}">
                <a16:creationId xmlns:a16="http://schemas.microsoft.com/office/drawing/2014/main" id="{94A70BAB-3F31-551E-0332-52583E00CDF2}"/>
              </a:ext>
            </a:extLst>
          </xdr:cNvPr>
          <xdr:cNvSpPr/>
        </xdr:nvSpPr>
        <xdr:spPr>
          <a:xfrm rot="16200000">
            <a:off x="3937000" y="2149596"/>
            <a:ext cx="978371" cy="159929"/>
          </a:xfrm>
          <a:prstGeom prst="round2SameRect">
            <a:avLst/>
          </a:prstGeom>
          <a:solidFill>
            <a:schemeClr val="accent1">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13</xdr:col>
      <xdr:colOff>837257</xdr:colOff>
      <xdr:row>4</xdr:row>
      <xdr:rowOff>28226</xdr:rowOff>
    </xdr:from>
    <xdr:to>
      <xdr:col>16</xdr:col>
      <xdr:colOff>752592</xdr:colOff>
      <xdr:row>8</xdr:row>
      <xdr:rowOff>103481</xdr:rowOff>
    </xdr:to>
    <xdr:grpSp>
      <xdr:nvGrpSpPr>
        <xdr:cNvPr id="17" name="Group 16">
          <a:extLst>
            <a:ext uri="{FF2B5EF4-FFF2-40B4-BE49-F238E27FC236}">
              <a16:creationId xmlns:a16="http://schemas.microsoft.com/office/drawing/2014/main" id="{C96F220F-CD97-4DE1-9CE3-676299B09E4A}"/>
            </a:ext>
          </a:extLst>
        </xdr:cNvPr>
        <xdr:cNvGrpSpPr/>
      </xdr:nvGrpSpPr>
      <xdr:grpSpPr>
        <a:xfrm>
          <a:off x="13556072" y="1081856"/>
          <a:ext cx="2850446" cy="1128884"/>
          <a:chOff x="4346221" y="1740375"/>
          <a:chExt cx="2549409" cy="987777"/>
        </a:xfrm>
      </xdr:grpSpPr>
      <xdr:sp macro="" textlink="">
        <xdr:nvSpPr>
          <xdr:cNvPr id="18" name="Rectangle: Top Corners Rounded 17">
            <a:extLst>
              <a:ext uri="{FF2B5EF4-FFF2-40B4-BE49-F238E27FC236}">
                <a16:creationId xmlns:a16="http://schemas.microsoft.com/office/drawing/2014/main" id="{8C4C9E74-E62F-3186-BA0B-6FE86C871CA9}"/>
              </a:ext>
            </a:extLst>
          </xdr:cNvPr>
          <xdr:cNvSpPr/>
        </xdr:nvSpPr>
        <xdr:spPr>
          <a:xfrm rot="5400000">
            <a:off x="5216888" y="1049411"/>
            <a:ext cx="978371" cy="2379112"/>
          </a:xfrm>
          <a:prstGeom prst="round2Same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9" name="Rectangle: Top Corners Rounded 18">
            <a:extLst>
              <a:ext uri="{FF2B5EF4-FFF2-40B4-BE49-F238E27FC236}">
                <a16:creationId xmlns:a16="http://schemas.microsoft.com/office/drawing/2014/main" id="{7517C7C6-18AF-D80F-FEDB-8C9794AB43F9}"/>
              </a:ext>
            </a:extLst>
          </xdr:cNvPr>
          <xdr:cNvSpPr/>
        </xdr:nvSpPr>
        <xdr:spPr>
          <a:xfrm rot="16200000">
            <a:off x="3937000" y="2149596"/>
            <a:ext cx="978371" cy="159929"/>
          </a:xfrm>
          <a:prstGeom prst="round2SameRect">
            <a:avLst/>
          </a:prstGeom>
          <a:solidFill>
            <a:schemeClr val="accent4">
              <a:lumMod val="60000"/>
              <a:lumOff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3</xdr:col>
      <xdr:colOff>141110</xdr:colOff>
      <xdr:row>9</xdr:row>
      <xdr:rowOff>188147</xdr:rowOff>
    </xdr:from>
    <xdr:to>
      <xdr:col>16</xdr:col>
      <xdr:colOff>573852</xdr:colOff>
      <xdr:row>31</xdr:row>
      <xdr:rowOff>56444</xdr:rowOff>
    </xdr:to>
    <xdr:grpSp>
      <xdr:nvGrpSpPr>
        <xdr:cNvPr id="20" name="Group 19">
          <a:extLst>
            <a:ext uri="{FF2B5EF4-FFF2-40B4-BE49-F238E27FC236}">
              <a16:creationId xmlns:a16="http://schemas.microsoft.com/office/drawing/2014/main" id="{C89E3639-7FFB-451C-BF1D-3BAAB2F370F8}"/>
            </a:ext>
          </a:extLst>
        </xdr:cNvPr>
        <xdr:cNvGrpSpPr/>
      </xdr:nvGrpSpPr>
      <xdr:grpSpPr>
        <a:xfrm>
          <a:off x="3076221" y="2558814"/>
          <a:ext cx="13151557" cy="5663260"/>
          <a:chOff x="3076221" y="2558814"/>
          <a:chExt cx="13151557" cy="5663260"/>
        </a:xfrm>
        <a:solidFill>
          <a:schemeClr val="bg1"/>
        </a:solidFill>
      </xdr:grpSpPr>
      <xdr:sp macro="" textlink="">
        <xdr:nvSpPr>
          <xdr:cNvPr id="21" name="Rectangle 20">
            <a:extLst>
              <a:ext uri="{FF2B5EF4-FFF2-40B4-BE49-F238E27FC236}">
                <a16:creationId xmlns:a16="http://schemas.microsoft.com/office/drawing/2014/main" id="{934E43E3-5A74-F030-7639-6C7A606A4070}"/>
              </a:ext>
            </a:extLst>
          </xdr:cNvPr>
          <xdr:cNvSpPr/>
        </xdr:nvSpPr>
        <xdr:spPr>
          <a:xfrm>
            <a:off x="3085628" y="2577629"/>
            <a:ext cx="7779928" cy="3095038"/>
          </a:xfrm>
          <a:prstGeom prst="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2" name="Rectangle 21">
            <a:extLst>
              <a:ext uri="{FF2B5EF4-FFF2-40B4-BE49-F238E27FC236}">
                <a16:creationId xmlns:a16="http://schemas.microsoft.com/office/drawing/2014/main" id="{1F9C5DC6-697B-1ABB-83C7-CBE68252A5BD}"/>
              </a:ext>
            </a:extLst>
          </xdr:cNvPr>
          <xdr:cNvSpPr/>
        </xdr:nvSpPr>
        <xdr:spPr>
          <a:xfrm>
            <a:off x="9811925" y="2558814"/>
            <a:ext cx="6415853" cy="3574816"/>
          </a:xfrm>
          <a:prstGeom prst="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3" name="Rectangle 22">
            <a:extLst>
              <a:ext uri="{FF2B5EF4-FFF2-40B4-BE49-F238E27FC236}">
                <a16:creationId xmlns:a16="http://schemas.microsoft.com/office/drawing/2014/main" id="{0ECC2018-B088-40B1-63BA-9BB9305C003B}"/>
              </a:ext>
            </a:extLst>
          </xdr:cNvPr>
          <xdr:cNvSpPr/>
        </xdr:nvSpPr>
        <xdr:spPr>
          <a:xfrm>
            <a:off x="3076221" y="4600222"/>
            <a:ext cx="6415853" cy="3621852"/>
          </a:xfrm>
          <a:prstGeom prst="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4" name="Rectangle 23">
            <a:extLst>
              <a:ext uri="{FF2B5EF4-FFF2-40B4-BE49-F238E27FC236}">
                <a16:creationId xmlns:a16="http://schemas.microsoft.com/office/drawing/2014/main" id="{535B561D-C1F1-8990-DAF7-5B537188516D}"/>
              </a:ext>
            </a:extLst>
          </xdr:cNvPr>
          <xdr:cNvSpPr/>
        </xdr:nvSpPr>
        <xdr:spPr>
          <a:xfrm>
            <a:off x="8363186" y="5418667"/>
            <a:ext cx="7855186" cy="2784592"/>
          </a:xfrm>
          <a:prstGeom prst="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editAs="oneCell">
    <xdr:from>
      <xdr:col>3</xdr:col>
      <xdr:colOff>94593</xdr:colOff>
      <xdr:row>4</xdr:row>
      <xdr:rowOff>216889</xdr:rowOff>
    </xdr:from>
    <xdr:to>
      <xdr:col>3</xdr:col>
      <xdr:colOff>959556</xdr:colOff>
      <xdr:row>8</xdr:row>
      <xdr:rowOff>28223</xdr:rowOff>
    </xdr:to>
    <xdr:pic>
      <xdr:nvPicPr>
        <xdr:cNvPr id="25" name="Graphic 24" descr="Schoolhouse">
          <a:extLst>
            <a:ext uri="{FF2B5EF4-FFF2-40B4-BE49-F238E27FC236}">
              <a16:creationId xmlns:a16="http://schemas.microsoft.com/office/drawing/2014/main" id="{1441B6AC-EEC1-4193-8451-6B757A158D6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3020673" y="1283689"/>
          <a:ext cx="864963" cy="878134"/>
        </a:xfrm>
        <a:prstGeom prst="rect">
          <a:avLst/>
        </a:prstGeom>
      </xdr:spPr>
    </xdr:pic>
    <xdr:clientData/>
  </xdr:twoCellAnchor>
  <xdr:twoCellAnchor editAs="oneCell">
    <xdr:from>
      <xdr:col>6</xdr:col>
      <xdr:colOff>696149</xdr:colOff>
      <xdr:row>4</xdr:row>
      <xdr:rowOff>206963</xdr:rowOff>
    </xdr:from>
    <xdr:to>
      <xdr:col>7</xdr:col>
      <xdr:colOff>611482</xdr:colOff>
      <xdr:row>8</xdr:row>
      <xdr:rowOff>47038</xdr:rowOff>
    </xdr:to>
    <xdr:pic>
      <xdr:nvPicPr>
        <xdr:cNvPr id="26" name="Graphic 25" descr="Classroom">
          <a:extLst>
            <a:ext uri="{FF2B5EF4-FFF2-40B4-BE49-F238E27FC236}">
              <a16:creationId xmlns:a16="http://schemas.microsoft.com/office/drawing/2014/main" id="{DB358877-34AE-4C6F-97F9-11244BC88635}"/>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548309" y="1273763"/>
          <a:ext cx="890693" cy="906875"/>
        </a:xfrm>
        <a:prstGeom prst="rect">
          <a:avLst/>
        </a:prstGeom>
      </xdr:spPr>
    </xdr:pic>
    <xdr:clientData/>
  </xdr:twoCellAnchor>
  <xdr:twoCellAnchor editAs="oneCell">
    <xdr:from>
      <xdr:col>10</xdr:col>
      <xdr:colOff>272296</xdr:colOff>
      <xdr:row>4</xdr:row>
      <xdr:rowOff>206444</xdr:rowOff>
    </xdr:from>
    <xdr:to>
      <xdr:col>11</xdr:col>
      <xdr:colOff>169334</xdr:colOff>
      <xdr:row>8</xdr:row>
      <xdr:rowOff>28223</xdr:rowOff>
    </xdr:to>
    <xdr:pic>
      <xdr:nvPicPr>
        <xdr:cNvPr id="27" name="Graphic 26" descr="School boy">
          <a:extLst>
            <a:ext uri="{FF2B5EF4-FFF2-40B4-BE49-F238E27FC236}">
              <a16:creationId xmlns:a16="http://schemas.microsoft.com/office/drawing/2014/main" id="{8077E7DE-34A1-48FB-80ED-EE2C42E9B05C}"/>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0025896" y="1273244"/>
          <a:ext cx="872398" cy="888579"/>
        </a:xfrm>
        <a:prstGeom prst="rect">
          <a:avLst/>
        </a:prstGeom>
      </xdr:spPr>
    </xdr:pic>
    <xdr:clientData/>
  </xdr:twoCellAnchor>
  <xdr:twoCellAnchor editAs="oneCell">
    <xdr:from>
      <xdr:col>14</xdr:col>
      <xdr:colOff>121261</xdr:colOff>
      <xdr:row>4</xdr:row>
      <xdr:rowOff>205927</xdr:rowOff>
    </xdr:from>
    <xdr:to>
      <xdr:col>15</xdr:col>
      <xdr:colOff>9408</xdr:colOff>
      <xdr:row>8</xdr:row>
      <xdr:rowOff>18816</xdr:rowOff>
    </xdr:to>
    <xdr:pic>
      <xdr:nvPicPr>
        <xdr:cNvPr id="28" name="Graphic 27" descr="Family with two children">
          <a:extLst>
            <a:ext uri="{FF2B5EF4-FFF2-40B4-BE49-F238E27FC236}">
              <a16:creationId xmlns:a16="http://schemas.microsoft.com/office/drawing/2014/main" id="{CC70596D-8812-4650-970C-B6FBD27BABD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776301" y="1272727"/>
          <a:ext cx="863507" cy="879689"/>
        </a:xfrm>
        <a:prstGeom prst="rect">
          <a:avLst/>
        </a:prstGeom>
      </xdr:spPr>
    </xdr:pic>
    <xdr:clientData/>
  </xdr:twoCellAnchor>
  <xdr:twoCellAnchor>
    <xdr:from>
      <xdr:col>2</xdr:col>
      <xdr:colOff>696148</xdr:colOff>
      <xdr:row>2</xdr:row>
      <xdr:rowOff>112889</xdr:rowOff>
    </xdr:from>
    <xdr:to>
      <xdr:col>6</xdr:col>
      <xdr:colOff>216371</xdr:colOff>
      <xdr:row>3</xdr:row>
      <xdr:rowOff>178741</xdr:rowOff>
    </xdr:to>
    <xdr:sp macro="" textlink="">
      <xdr:nvSpPr>
        <xdr:cNvPr id="29" name="TextBox 28">
          <a:extLst>
            <a:ext uri="{FF2B5EF4-FFF2-40B4-BE49-F238E27FC236}">
              <a16:creationId xmlns:a16="http://schemas.microsoft.com/office/drawing/2014/main" id="{9805B3D1-E7E0-4F7F-AB70-76499CEAF58F}"/>
            </a:ext>
          </a:extLst>
        </xdr:cNvPr>
        <xdr:cNvSpPr txBox="1"/>
      </xdr:nvSpPr>
      <xdr:spPr>
        <a:xfrm>
          <a:off x="2646868" y="646289"/>
          <a:ext cx="3421663" cy="3325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rgbClr val="002060"/>
              </a:solidFill>
              <a:latin typeface="Abadi" panose="020B0604020104020204" pitchFamily="34" charset="0"/>
            </a:rPr>
            <a:t>Welcome</a:t>
          </a:r>
          <a:r>
            <a:rPr lang="en-IN" sz="1400" b="1" baseline="0">
              <a:solidFill>
                <a:srgbClr val="002060"/>
              </a:solidFill>
              <a:latin typeface="Abadi" panose="020B0604020104020204" pitchFamily="34" charset="0"/>
            </a:rPr>
            <a:t> to The Olivian's Smart School</a:t>
          </a:r>
          <a:endParaRPr lang="en-IN" sz="1400" b="1">
            <a:solidFill>
              <a:srgbClr val="002060"/>
            </a:solidFill>
            <a:latin typeface="Abadi" panose="020B0604020104020204" pitchFamily="34" charset="0"/>
          </a:endParaRPr>
        </a:p>
      </xdr:txBody>
    </xdr:sp>
    <xdr:clientData/>
  </xdr:twoCellAnchor>
  <xdr:twoCellAnchor>
    <xdr:from>
      <xdr:col>14</xdr:col>
      <xdr:colOff>37630</xdr:colOff>
      <xdr:row>2</xdr:row>
      <xdr:rowOff>75259</xdr:rowOff>
    </xdr:from>
    <xdr:to>
      <xdr:col>16</xdr:col>
      <xdr:colOff>865482</xdr:colOff>
      <xdr:row>3</xdr:row>
      <xdr:rowOff>206964</xdr:rowOff>
    </xdr:to>
    <xdr:sp macro="" textlink="">
      <xdr:nvSpPr>
        <xdr:cNvPr id="30" name="TextBox 29">
          <a:extLst>
            <a:ext uri="{FF2B5EF4-FFF2-40B4-BE49-F238E27FC236}">
              <a16:creationId xmlns:a16="http://schemas.microsoft.com/office/drawing/2014/main" id="{236F30D4-EC4E-4D1E-ACB3-61C55C6FBFFC}"/>
            </a:ext>
          </a:extLst>
        </xdr:cNvPr>
        <xdr:cNvSpPr txBox="1"/>
      </xdr:nvSpPr>
      <xdr:spPr>
        <a:xfrm>
          <a:off x="13692670" y="608659"/>
          <a:ext cx="2778572" cy="3984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baseline="0">
              <a:ln>
                <a:noFill/>
              </a:ln>
              <a:solidFill>
                <a:srgbClr val="002060"/>
              </a:solidFill>
              <a:latin typeface="Abadi" panose="020B0604020104020204" pitchFamily="34" charset="0"/>
              <a:ea typeface="+mn-ea"/>
              <a:cs typeface="+mn-cs"/>
            </a:rPr>
            <a:t>School</a:t>
          </a:r>
          <a:r>
            <a:rPr lang="en-IN" sz="1400" b="1" baseline="0">
              <a:solidFill>
                <a:srgbClr val="002060"/>
              </a:solidFill>
              <a:latin typeface="Abadi" panose="020B0604020104020204" pitchFamily="34" charset="0"/>
              <a:ea typeface="+mn-ea"/>
              <a:cs typeface="+mn-cs"/>
            </a:rPr>
            <a:t> Year 2022-2023</a:t>
          </a:r>
        </a:p>
      </xdr:txBody>
    </xdr:sp>
    <xdr:clientData/>
  </xdr:twoCellAnchor>
  <xdr:twoCellAnchor>
    <xdr:from>
      <xdr:col>6</xdr:col>
      <xdr:colOff>686741</xdr:colOff>
      <xdr:row>10</xdr:row>
      <xdr:rowOff>84666</xdr:rowOff>
    </xdr:from>
    <xdr:to>
      <xdr:col>11</xdr:col>
      <xdr:colOff>376297</xdr:colOff>
      <xdr:row>12</xdr:row>
      <xdr:rowOff>28221</xdr:rowOff>
    </xdr:to>
    <xdr:sp macro="" textlink="">
      <xdr:nvSpPr>
        <xdr:cNvPr id="31" name="TextBox 30">
          <a:extLst>
            <a:ext uri="{FF2B5EF4-FFF2-40B4-BE49-F238E27FC236}">
              <a16:creationId xmlns:a16="http://schemas.microsoft.com/office/drawing/2014/main" id="{82BEEE87-5C61-48A2-A369-38FF20041AB5}"/>
            </a:ext>
          </a:extLst>
        </xdr:cNvPr>
        <xdr:cNvSpPr txBox="1"/>
      </xdr:nvSpPr>
      <xdr:spPr>
        <a:xfrm>
          <a:off x="6556963" y="2718740"/>
          <a:ext cx="4581408" cy="470370"/>
        </a:xfrm>
        <a:prstGeom prst="flowChartTerminator">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800" b="1">
              <a:solidFill>
                <a:schemeClr val="bg1"/>
              </a:solidFill>
              <a:latin typeface="Abadi" panose="020B0604020104020204" pitchFamily="34" charset="0"/>
              <a:ea typeface="+mn-ea"/>
              <a:cs typeface="+mn-cs"/>
            </a:rPr>
            <a:t>Top</a:t>
          </a:r>
          <a:r>
            <a:rPr lang="en-IN" sz="1800" b="1">
              <a:solidFill>
                <a:schemeClr val="dk1"/>
              </a:solidFill>
              <a:latin typeface="Abadi" panose="020B0604020104020204" pitchFamily="34" charset="0"/>
              <a:ea typeface="+mn-ea"/>
              <a:cs typeface="+mn-cs"/>
            </a:rPr>
            <a:t> </a:t>
          </a:r>
          <a:r>
            <a:rPr lang="en-IN" sz="1800" b="1">
              <a:solidFill>
                <a:schemeClr val="bg1"/>
              </a:solidFill>
              <a:latin typeface="Abadi" panose="020B0604020104020204" pitchFamily="34" charset="0"/>
              <a:ea typeface="+mn-ea"/>
              <a:cs typeface="+mn-cs"/>
            </a:rPr>
            <a:t>Students</a:t>
          </a:r>
        </a:p>
      </xdr:txBody>
    </xdr:sp>
    <xdr:clientData/>
  </xdr:twoCellAnchor>
  <xdr:twoCellAnchor>
    <xdr:from>
      <xdr:col>4</xdr:col>
      <xdr:colOff>602075</xdr:colOff>
      <xdr:row>4</xdr:row>
      <xdr:rowOff>159925</xdr:rowOff>
    </xdr:from>
    <xdr:to>
      <xdr:col>5</xdr:col>
      <xdr:colOff>432742</xdr:colOff>
      <xdr:row>5</xdr:row>
      <xdr:rowOff>206963</xdr:rowOff>
    </xdr:to>
    <xdr:sp macro="" textlink="">
      <xdr:nvSpPr>
        <xdr:cNvPr id="32" name="TextBox 31">
          <a:extLst>
            <a:ext uri="{FF2B5EF4-FFF2-40B4-BE49-F238E27FC236}">
              <a16:creationId xmlns:a16="http://schemas.microsoft.com/office/drawing/2014/main" id="{1EEB3727-D4EE-4BFA-A751-6AD64FFD3A32}"/>
            </a:ext>
          </a:extLst>
        </xdr:cNvPr>
        <xdr:cNvSpPr txBox="1"/>
      </xdr:nvSpPr>
      <xdr:spPr>
        <a:xfrm>
          <a:off x="4503515" y="1226725"/>
          <a:ext cx="806027"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School</a:t>
          </a:r>
        </a:p>
      </xdr:txBody>
    </xdr:sp>
    <xdr:clientData/>
  </xdr:twoCellAnchor>
  <xdr:twoCellAnchor>
    <xdr:from>
      <xdr:col>8</xdr:col>
      <xdr:colOff>9407</xdr:colOff>
      <xdr:row>4</xdr:row>
      <xdr:rowOff>188147</xdr:rowOff>
    </xdr:from>
    <xdr:to>
      <xdr:col>9</xdr:col>
      <xdr:colOff>94075</xdr:colOff>
      <xdr:row>5</xdr:row>
      <xdr:rowOff>235185</xdr:rowOff>
    </xdr:to>
    <xdr:sp macro="" textlink="">
      <xdr:nvSpPr>
        <xdr:cNvPr id="33" name="TextBox 32">
          <a:extLst>
            <a:ext uri="{FF2B5EF4-FFF2-40B4-BE49-F238E27FC236}">
              <a16:creationId xmlns:a16="http://schemas.microsoft.com/office/drawing/2014/main" id="{7B043EEC-535B-48E2-A2E8-067037E305C0}"/>
            </a:ext>
          </a:extLst>
        </xdr:cNvPr>
        <xdr:cNvSpPr txBox="1"/>
      </xdr:nvSpPr>
      <xdr:spPr>
        <a:xfrm>
          <a:off x="7812287" y="1254947"/>
          <a:ext cx="1060028"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Teachers</a:t>
          </a:r>
        </a:p>
      </xdr:txBody>
    </xdr:sp>
    <xdr:clientData/>
  </xdr:twoCellAnchor>
  <xdr:twoCellAnchor>
    <xdr:from>
      <xdr:col>11</xdr:col>
      <xdr:colOff>602072</xdr:colOff>
      <xdr:row>4</xdr:row>
      <xdr:rowOff>169333</xdr:rowOff>
    </xdr:from>
    <xdr:to>
      <xdr:col>12</xdr:col>
      <xdr:colOff>583259</xdr:colOff>
      <xdr:row>5</xdr:row>
      <xdr:rowOff>216371</xdr:rowOff>
    </xdr:to>
    <xdr:sp macro="" textlink="">
      <xdr:nvSpPr>
        <xdr:cNvPr id="34" name="TextBox 33">
          <a:extLst>
            <a:ext uri="{FF2B5EF4-FFF2-40B4-BE49-F238E27FC236}">
              <a16:creationId xmlns:a16="http://schemas.microsoft.com/office/drawing/2014/main" id="{BA20E21A-3008-4210-B1A2-9F6752F211F7}"/>
            </a:ext>
          </a:extLst>
        </xdr:cNvPr>
        <xdr:cNvSpPr txBox="1"/>
      </xdr:nvSpPr>
      <xdr:spPr>
        <a:xfrm>
          <a:off x="11331032" y="1236133"/>
          <a:ext cx="956547"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Students</a:t>
          </a:r>
        </a:p>
      </xdr:txBody>
    </xdr:sp>
    <xdr:clientData/>
  </xdr:twoCellAnchor>
  <xdr:twoCellAnchor>
    <xdr:from>
      <xdr:col>15</xdr:col>
      <xdr:colOff>423332</xdr:colOff>
      <xdr:row>4</xdr:row>
      <xdr:rowOff>122296</xdr:rowOff>
    </xdr:from>
    <xdr:to>
      <xdr:col>16</xdr:col>
      <xdr:colOff>517408</xdr:colOff>
      <xdr:row>5</xdr:row>
      <xdr:rowOff>169334</xdr:rowOff>
    </xdr:to>
    <xdr:sp macro="" textlink="">
      <xdr:nvSpPr>
        <xdr:cNvPr id="35" name="TextBox 34">
          <a:extLst>
            <a:ext uri="{FF2B5EF4-FFF2-40B4-BE49-F238E27FC236}">
              <a16:creationId xmlns:a16="http://schemas.microsoft.com/office/drawing/2014/main" id="{8DBBFC40-99E8-4FEF-A1CD-63C5FA8070CA}"/>
            </a:ext>
          </a:extLst>
        </xdr:cNvPr>
        <xdr:cNvSpPr txBox="1"/>
      </xdr:nvSpPr>
      <xdr:spPr>
        <a:xfrm>
          <a:off x="15053732" y="1189096"/>
          <a:ext cx="1069436" cy="3137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400" b="1">
              <a:solidFill>
                <a:schemeClr val="dk1">
                  <a:alpha val="29000"/>
                </a:schemeClr>
              </a:solidFill>
              <a:effectLst>
                <a:outerShdw blurRad="50800" dist="50800" dir="5400000" algn="ctr" rotWithShape="0">
                  <a:srgbClr val="000000">
                    <a:alpha val="0"/>
                  </a:srgbClr>
                </a:outerShdw>
              </a:effectLst>
              <a:latin typeface="Abadi" panose="020B0604020104020204" pitchFamily="34" charset="0"/>
            </a:rPr>
            <a:t>Parents</a:t>
          </a:r>
        </a:p>
      </xdr:txBody>
    </xdr:sp>
    <xdr:clientData/>
  </xdr:twoCellAnchor>
  <xdr:twoCellAnchor>
    <xdr:from>
      <xdr:col>4</xdr:col>
      <xdr:colOff>282223</xdr:colOff>
      <xdr:row>5</xdr:row>
      <xdr:rowOff>178741</xdr:rowOff>
    </xdr:from>
    <xdr:to>
      <xdr:col>4</xdr:col>
      <xdr:colOff>291630</xdr:colOff>
      <xdr:row>7</xdr:row>
      <xdr:rowOff>169333</xdr:rowOff>
    </xdr:to>
    <xdr:cxnSp macro="">
      <xdr:nvCxnSpPr>
        <xdr:cNvPr id="36" name="Straight Connector 35">
          <a:extLst>
            <a:ext uri="{FF2B5EF4-FFF2-40B4-BE49-F238E27FC236}">
              <a16:creationId xmlns:a16="http://schemas.microsoft.com/office/drawing/2014/main" id="{7C67EBBE-0F3B-4F33-BAC8-25FBEAA21134}"/>
            </a:ext>
          </a:extLst>
        </xdr:cNvPr>
        <xdr:cNvCxnSpPr/>
      </xdr:nvCxnSpPr>
      <xdr:spPr>
        <a:xfrm>
          <a:off x="4183663" y="1512241"/>
          <a:ext cx="9407" cy="523992"/>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837259</xdr:colOff>
      <xdr:row>5</xdr:row>
      <xdr:rowOff>141112</xdr:rowOff>
    </xdr:from>
    <xdr:to>
      <xdr:col>7</xdr:col>
      <xdr:colOff>846666</xdr:colOff>
      <xdr:row>7</xdr:row>
      <xdr:rowOff>131704</xdr:rowOff>
    </xdr:to>
    <xdr:cxnSp macro="">
      <xdr:nvCxnSpPr>
        <xdr:cNvPr id="37" name="Straight Connector 36">
          <a:extLst>
            <a:ext uri="{FF2B5EF4-FFF2-40B4-BE49-F238E27FC236}">
              <a16:creationId xmlns:a16="http://schemas.microsoft.com/office/drawing/2014/main" id="{25141BBE-411A-481C-A5E4-E4E6AC32F1C3}"/>
            </a:ext>
          </a:extLst>
        </xdr:cNvPr>
        <xdr:cNvCxnSpPr/>
      </xdr:nvCxnSpPr>
      <xdr:spPr>
        <a:xfrm>
          <a:off x="7664779" y="1474612"/>
          <a:ext cx="9407" cy="523992"/>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319852</xdr:colOff>
      <xdr:row>5</xdr:row>
      <xdr:rowOff>188149</xdr:rowOff>
    </xdr:from>
    <xdr:to>
      <xdr:col>11</xdr:col>
      <xdr:colOff>329259</xdr:colOff>
      <xdr:row>7</xdr:row>
      <xdr:rowOff>178741</xdr:rowOff>
    </xdr:to>
    <xdr:cxnSp macro="">
      <xdr:nvCxnSpPr>
        <xdr:cNvPr id="38" name="Straight Connector 37">
          <a:extLst>
            <a:ext uri="{FF2B5EF4-FFF2-40B4-BE49-F238E27FC236}">
              <a16:creationId xmlns:a16="http://schemas.microsoft.com/office/drawing/2014/main" id="{94366172-3638-449A-B796-9E7CD1E79C40}"/>
            </a:ext>
          </a:extLst>
        </xdr:cNvPr>
        <xdr:cNvCxnSpPr/>
      </xdr:nvCxnSpPr>
      <xdr:spPr>
        <a:xfrm>
          <a:off x="11048812" y="1521649"/>
          <a:ext cx="9407" cy="523992"/>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197556</xdr:colOff>
      <xdr:row>5</xdr:row>
      <xdr:rowOff>122298</xdr:rowOff>
    </xdr:from>
    <xdr:to>
      <xdr:col>15</xdr:col>
      <xdr:colOff>206963</xdr:colOff>
      <xdr:row>7</xdr:row>
      <xdr:rowOff>141111</xdr:rowOff>
    </xdr:to>
    <xdr:cxnSp macro="">
      <xdr:nvCxnSpPr>
        <xdr:cNvPr id="39" name="Straight Connector 38">
          <a:extLst>
            <a:ext uri="{FF2B5EF4-FFF2-40B4-BE49-F238E27FC236}">
              <a16:creationId xmlns:a16="http://schemas.microsoft.com/office/drawing/2014/main" id="{4DBF0B80-E986-4624-968F-827C78DA07D3}"/>
            </a:ext>
          </a:extLst>
        </xdr:cNvPr>
        <xdr:cNvCxnSpPr/>
      </xdr:nvCxnSpPr>
      <xdr:spPr>
        <a:xfrm>
          <a:off x="14827956" y="1455798"/>
          <a:ext cx="9407" cy="552213"/>
        </a:xfrm>
        <a:prstGeom prst="line">
          <a:avLst/>
        </a:prstGeom>
        <a:ln>
          <a:solidFill>
            <a:schemeClr val="bg1">
              <a:lumMod val="6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865480</xdr:colOff>
      <xdr:row>5</xdr:row>
      <xdr:rowOff>254000</xdr:rowOff>
    </xdr:from>
    <xdr:to>
      <xdr:col>8</xdr:col>
      <xdr:colOff>940740</xdr:colOff>
      <xdr:row>7</xdr:row>
      <xdr:rowOff>103482</xdr:rowOff>
    </xdr:to>
    <xdr:sp macro="" textlink="">
      <xdr:nvSpPr>
        <xdr:cNvPr id="40" name="TextBox 39">
          <a:extLst>
            <a:ext uri="{FF2B5EF4-FFF2-40B4-BE49-F238E27FC236}">
              <a16:creationId xmlns:a16="http://schemas.microsoft.com/office/drawing/2014/main" id="{EF1F1796-FFC3-44ED-B61B-B92CD8E6E90E}"/>
            </a:ext>
          </a:extLst>
        </xdr:cNvPr>
        <xdr:cNvSpPr txBox="1"/>
      </xdr:nvSpPr>
      <xdr:spPr>
        <a:xfrm>
          <a:off x="7693000" y="1587500"/>
          <a:ext cx="1050620" cy="382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latin typeface="+mn-lt"/>
            </a:rPr>
            <a:t>2,953</a:t>
          </a:r>
          <a:endParaRPr lang="en-IN" sz="1800" b="1">
            <a:latin typeface="+mn-lt"/>
          </a:endParaRPr>
        </a:p>
      </xdr:txBody>
    </xdr:sp>
    <xdr:clientData/>
  </xdr:twoCellAnchor>
  <xdr:twoCellAnchor>
    <xdr:from>
      <xdr:col>11</xdr:col>
      <xdr:colOff>498592</xdr:colOff>
      <xdr:row>5</xdr:row>
      <xdr:rowOff>254000</xdr:rowOff>
    </xdr:from>
    <xdr:to>
      <xdr:col>12</xdr:col>
      <xdr:colOff>573852</xdr:colOff>
      <xdr:row>7</xdr:row>
      <xdr:rowOff>103482</xdr:rowOff>
    </xdr:to>
    <xdr:sp macro="" textlink="">
      <xdr:nvSpPr>
        <xdr:cNvPr id="41" name="TextBox 40">
          <a:extLst>
            <a:ext uri="{FF2B5EF4-FFF2-40B4-BE49-F238E27FC236}">
              <a16:creationId xmlns:a16="http://schemas.microsoft.com/office/drawing/2014/main" id="{EF42C890-75E2-4542-A6EA-AFC7A1599668}"/>
            </a:ext>
          </a:extLst>
        </xdr:cNvPr>
        <xdr:cNvSpPr txBox="1"/>
      </xdr:nvSpPr>
      <xdr:spPr>
        <a:xfrm>
          <a:off x="11227552" y="1587500"/>
          <a:ext cx="1050620" cy="382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3,066</a:t>
          </a:r>
          <a:endParaRPr lang="en-IN" sz="1800" b="1">
            <a:solidFill>
              <a:schemeClr val="dk1"/>
            </a:solidFill>
            <a:latin typeface="+mn-lt"/>
            <a:ea typeface="+mn-ea"/>
            <a:cs typeface="+mn-cs"/>
          </a:endParaRPr>
        </a:p>
      </xdr:txBody>
    </xdr:sp>
    <xdr:clientData/>
  </xdr:twoCellAnchor>
  <xdr:twoCellAnchor>
    <xdr:from>
      <xdr:col>15</xdr:col>
      <xdr:colOff>253998</xdr:colOff>
      <xdr:row>5</xdr:row>
      <xdr:rowOff>206963</xdr:rowOff>
    </xdr:from>
    <xdr:to>
      <xdr:col>16</xdr:col>
      <xdr:colOff>329258</xdr:colOff>
      <xdr:row>7</xdr:row>
      <xdr:rowOff>56445</xdr:rowOff>
    </xdr:to>
    <xdr:sp macro="" textlink="">
      <xdr:nvSpPr>
        <xdr:cNvPr id="42" name="TextBox 41">
          <a:extLst>
            <a:ext uri="{FF2B5EF4-FFF2-40B4-BE49-F238E27FC236}">
              <a16:creationId xmlns:a16="http://schemas.microsoft.com/office/drawing/2014/main" id="{AF111229-F590-4DD8-ABEC-924AE7A04ED3}"/>
            </a:ext>
          </a:extLst>
        </xdr:cNvPr>
        <xdr:cNvSpPr txBox="1"/>
      </xdr:nvSpPr>
      <xdr:spPr>
        <a:xfrm>
          <a:off x="14884398" y="1540463"/>
          <a:ext cx="1050620" cy="3828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3,095</a:t>
          </a:r>
          <a:endParaRPr lang="en-IN" sz="1800" b="1">
            <a:solidFill>
              <a:schemeClr val="dk1"/>
            </a:solidFill>
            <a:latin typeface="+mn-lt"/>
            <a:ea typeface="+mn-ea"/>
            <a:cs typeface="+mn-cs"/>
          </a:endParaRPr>
        </a:p>
      </xdr:txBody>
    </xdr:sp>
    <xdr:clientData/>
  </xdr:twoCellAnchor>
  <xdr:twoCellAnchor>
    <xdr:from>
      <xdr:col>4</xdr:col>
      <xdr:colOff>432740</xdr:colOff>
      <xdr:row>6</xdr:row>
      <xdr:rowOff>18815</xdr:rowOff>
    </xdr:from>
    <xdr:to>
      <xdr:col>5</xdr:col>
      <xdr:colOff>507999</xdr:colOff>
      <xdr:row>7</xdr:row>
      <xdr:rowOff>131704</xdr:rowOff>
    </xdr:to>
    <xdr:sp macro="" textlink="">
      <xdr:nvSpPr>
        <xdr:cNvPr id="43" name="TextBox 42">
          <a:extLst>
            <a:ext uri="{FF2B5EF4-FFF2-40B4-BE49-F238E27FC236}">
              <a16:creationId xmlns:a16="http://schemas.microsoft.com/office/drawing/2014/main" id="{65399FC7-9D4D-484C-8417-153C06D54DC4}"/>
            </a:ext>
          </a:extLst>
        </xdr:cNvPr>
        <xdr:cNvSpPr txBox="1"/>
      </xdr:nvSpPr>
      <xdr:spPr>
        <a:xfrm>
          <a:off x="4334180" y="1619015"/>
          <a:ext cx="1050619" cy="3795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dk1"/>
              </a:solidFill>
              <a:latin typeface="+mn-lt"/>
              <a:ea typeface="+mn-ea"/>
              <a:cs typeface="+mn-cs"/>
            </a:rPr>
            <a:t>99</a:t>
          </a:r>
          <a:endParaRPr lang="en-IN" sz="1800" b="1">
            <a:solidFill>
              <a:schemeClr val="dk1"/>
            </a:solidFill>
            <a:latin typeface="+mn-lt"/>
            <a:ea typeface="+mn-ea"/>
            <a:cs typeface="+mn-cs"/>
          </a:endParaRPr>
        </a:p>
      </xdr:txBody>
    </xdr:sp>
    <xdr:clientData/>
  </xdr:twoCellAnchor>
  <xdr:twoCellAnchor editAs="oneCell">
    <xdr:from>
      <xdr:col>16</xdr:col>
      <xdr:colOff>141112</xdr:colOff>
      <xdr:row>2</xdr:row>
      <xdr:rowOff>28222</xdr:rowOff>
    </xdr:from>
    <xdr:to>
      <xdr:col>16</xdr:col>
      <xdr:colOff>592667</xdr:colOff>
      <xdr:row>3</xdr:row>
      <xdr:rowOff>216370</xdr:rowOff>
    </xdr:to>
    <xdr:pic>
      <xdr:nvPicPr>
        <xdr:cNvPr id="44" name="Graphic 43" descr="Books">
          <a:extLst>
            <a:ext uri="{FF2B5EF4-FFF2-40B4-BE49-F238E27FC236}">
              <a16:creationId xmlns:a16="http://schemas.microsoft.com/office/drawing/2014/main" id="{D57526C1-A5B6-4181-9DE7-CD1EDCBFE13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5746872" y="561622"/>
          <a:ext cx="451555" cy="454848"/>
        </a:xfrm>
        <a:prstGeom prst="rect">
          <a:avLst/>
        </a:prstGeom>
      </xdr:spPr>
    </xdr:pic>
    <xdr:clientData/>
  </xdr:twoCellAnchor>
  <xdr:twoCellAnchor>
    <xdr:from>
      <xdr:col>1</xdr:col>
      <xdr:colOff>112890</xdr:colOff>
      <xdr:row>6</xdr:row>
      <xdr:rowOff>94075</xdr:rowOff>
    </xdr:from>
    <xdr:to>
      <xdr:col>2</xdr:col>
      <xdr:colOff>18815</xdr:colOff>
      <xdr:row>7</xdr:row>
      <xdr:rowOff>197556</xdr:rowOff>
    </xdr:to>
    <xdr:sp macro="" textlink="">
      <xdr:nvSpPr>
        <xdr:cNvPr id="45" name="TextBox 44">
          <a:hlinkClick xmlns:r="http://schemas.openxmlformats.org/officeDocument/2006/relationships" r:id="rId12"/>
          <a:extLst>
            <a:ext uri="{FF2B5EF4-FFF2-40B4-BE49-F238E27FC236}">
              <a16:creationId xmlns:a16="http://schemas.microsoft.com/office/drawing/2014/main" id="{34040A95-2F9D-45E5-819D-FC625681C913}"/>
            </a:ext>
          </a:extLst>
        </xdr:cNvPr>
        <xdr:cNvSpPr txBox="1"/>
      </xdr:nvSpPr>
      <xdr:spPr>
        <a:xfrm>
          <a:off x="1088250" y="1694275"/>
          <a:ext cx="881285" cy="3701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oneCellAnchor>
    <xdr:from>
      <xdr:col>6</xdr:col>
      <xdr:colOff>968963</xdr:colOff>
      <xdr:row>13</xdr:row>
      <xdr:rowOff>178741</xdr:rowOff>
    </xdr:from>
    <xdr:ext cx="184731" cy="264560"/>
    <xdr:sp macro="" textlink="">
      <xdr:nvSpPr>
        <xdr:cNvPr id="46" name="TextBox 45">
          <a:extLst>
            <a:ext uri="{FF2B5EF4-FFF2-40B4-BE49-F238E27FC236}">
              <a16:creationId xmlns:a16="http://schemas.microsoft.com/office/drawing/2014/main" id="{C5C7DE15-2D29-49D9-BF58-08631483262B}"/>
            </a:ext>
          </a:extLst>
        </xdr:cNvPr>
        <xdr:cNvSpPr txBox="1"/>
      </xdr:nvSpPr>
      <xdr:spPr>
        <a:xfrm>
          <a:off x="6821123" y="3645841"/>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IN" sz="1100"/>
        </a:p>
      </xdr:txBody>
    </xdr:sp>
    <xdr:clientData/>
  </xdr:oneCellAnchor>
  <xdr:twoCellAnchor editAs="oneCell">
    <xdr:from>
      <xdr:col>5</xdr:col>
      <xdr:colOff>413926</xdr:colOff>
      <xdr:row>12</xdr:row>
      <xdr:rowOff>169334</xdr:rowOff>
    </xdr:from>
    <xdr:to>
      <xdr:col>12</xdr:col>
      <xdr:colOff>724371</xdr:colOff>
      <xdr:row>30</xdr:row>
      <xdr:rowOff>118993</xdr:rowOff>
    </xdr:to>
    <xdr:pic>
      <xdr:nvPicPr>
        <xdr:cNvPr id="89" name="Picture 88">
          <a:extLst>
            <a:ext uri="{FF2B5EF4-FFF2-40B4-BE49-F238E27FC236}">
              <a16:creationId xmlns:a16="http://schemas.microsoft.com/office/drawing/2014/main" id="{45C73FB3-9991-3FFA-B861-80D7861EA507}"/>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5305778" y="3330223"/>
          <a:ext cx="7159037" cy="4690992"/>
        </a:xfrm>
        <a:prstGeom prst="rect">
          <a:avLst/>
        </a:prstGeom>
        <a:solidFill>
          <a:schemeClr val="bg1"/>
        </a:solidFill>
      </xdr:spPr>
    </xdr:pic>
    <xdr:clientData/>
  </xdr:twoCellAnchor>
  <xdr:twoCellAnchor>
    <xdr:from>
      <xdr:col>13</xdr:col>
      <xdr:colOff>330140</xdr:colOff>
      <xdr:row>18</xdr:row>
      <xdr:rowOff>170596</xdr:rowOff>
    </xdr:from>
    <xdr:to>
      <xdr:col>16</xdr:col>
      <xdr:colOff>346395</xdr:colOff>
      <xdr:row>29</xdr:row>
      <xdr:rowOff>221412</xdr:rowOff>
    </xdr:to>
    <mc:AlternateContent xmlns:mc="http://schemas.openxmlformats.org/markup-compatibility/2006">
      <mc:Choice xmlns:am3d="http://schemas.microsoft.com/office/drawing/2017/model3d" Requires="am3d">
        <xdr:graphicFrame macro="">
          <xdr:nvGraphicFramePr>
            <xdr:cNvPr id="92" name="3D Model 91" descr="Trophy">
              <a:extLst>
                <a:ext uri="{FF2B5EF4-FFF2-40B4-BE49-F238E27FC236}">
                  <a16:creationId xmlns:a16="http://schemas.microsoft.com/office/drawing/2014/main" id="{DD13C3D0-96B9-C0E6-D303-95539D021A80}"/>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4">
                <am3d:spPr>
                  <a:xfrm>
                    <a:off x="0" y="0"/>
                    <a:ext cx="2942335" cy="2984516"/>
                  </a:xfrm>
                  <a:prstGeom prst="rect">
                    <a:avLst/>
                  </a:prstGeom>
                </am3d:spPr>
                <am3d:camera>
                  <am3d:pos x="0" y="0" z="72591244"/>
                  <am3d:up dx="0" dy="36000000" dz="0"/>
                  <am3d:lookAt x="0" y="0" z="0"/>
                  <am3d:perspective fov="2700000"/>
                </am3d:camera>
                <am3d:trans>
                  <am3d:meterPerModelUnit n="9481211" d="1000000"/>
                  <am3d:preTrans dx="0" dy="-17921674" dz="3"/>
                  <am3d:scale>
                    <am3d:sx n="1000000" d="1000000"/>
                    <am3d:sy n="1000000" d="1000000"/>
                    <am3d:sz n="1000000" d="1000000"/>
                  </am3d:scale>
                  <am3d:rot ax="1484791" ay="-16848" az="-7769"/>
                  <am3d:postTrans dx="0" dy="0" dz="0"/>
                </am3d:trans>
                <am3d:raster rName="Office3DRenderer" rVer="16.0.8326">
                  <am3d:blip r:embed="rId15"/>
                </am3d:raster>
                <am3d:objViewport viewportSz="4354657"/>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92" name="3D Model 91" descr="Trophy">
              <a:extLst>
                <a:ext uri="{FF2B5EF4-FFF2-40B4-BE49-F238E27FC236}">
                  <a16:creationId xmlns:a16="http://schemas.microsoft.com/office/drawing/2014/main" id="{DD13C3D0-96B9-C0E6-D303-95539D021A80}"/>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5"/>
            <a:stretch>
              <a:fillRect/>
            </a:stretch>
          </xdr:blipFill>
          <xdr:spPr>
            <a:xfrm>
              <a:off x="13048955" y="4911929"/>
              <a:ext cx="2951366" cy="2948298"/>
            </a:xfrm>
            <a:prstGeom prst="rect">
              <a:avLst/>
            </a:prstGeom>
          </xdr:spPr>
        </xdr:pic>
      </mc:Fallback>
    </mc:AlternateContent>
    <xdr:clientData/>
  </xdr:twoCellAnchor>
  <xdr:twoCellAnchor>
    <xdr:from>
      <xdr:col>13</xdr:col>
      <xdr:colOff>855131</xdr:colOff>
      <xdr:row>11</xdr:row>
      <xdr:rowOff>39157</xdr:rowOff>
    </xdr:from>
    <xdr:to>
      <xdr:col>16</xdr:col>
      <xdr:colOff>131527</xdr:colOff>
      <xdr:row>21</xdr:row>
      <xdr:rowOff>94073</xdr:rowOff>
    </xdr:to>
    <mc:AlternateContent xmlns:mc="http://schemas.openxmlformats.org/markup-compatibility/2006">
      <mc:Choice xmlns:am3d="http://schemas.microsoft.com/office/drawing/2017/model3d" Requires="am3d">
        <xdr:graphicFrame macro="">
          <xdr:nvGraphicFramePr>
            <xdr:cNvPr id="99" name="3D Model 98" descr="Fireworks 2">
              <a:extLst>
                <a:ext uri="{FF2B5EF4-FFF2-40B4-BE49-F238E27FC236}">
                  <a16:creationId xmlns:a16="http://schemas.microsoft.com/office/drawing/2014/main" id="{97B08387-0786-05D1-35D4-BBCD03528323}"/>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6">
                <am3d:spPr>
                  <a:xfrm>
                    <a:off x="0" y="0"/>
                    <a:ext cx="2202476" cy="2721916"/>
                  </a:xfrm>
                  <a:prstGeom prst="rect">
                    <a:avLst/>
                  </a:prstGeom>
                </am3d:spPr>
                <am3d:camera>
                  <am3d:pos x="0" y="0" z="59726627"/>
                  <am3d:up dx="0" dy="36000000" dz="0"/>
                  <am3d:lookAt x="0" y="0" z="0"/>
                  <am3d:perspective fov="2700000"/>
                </am3d:camera>
                <am3d:trans>
                  <am3d:meterPerModelUnit n="11106450" d="1000000"/>
                  <am3d:preTrans dx="1115290" dy="-17981047" dz="0"/>
                  <am3d:scale>
                    <am3d:sx n="1000000" d="1000000"/>
                    <am3d:sy n="1000000" d="1000000"/>
                    <am3d:sz n="1000000" d="1000000"/>
                  </am3d:scale>
                  <am3d:rot ax="-1603299" ay="211799" az="-106521"/>
                  <am3d:postTrans dx="0" dy="0" dz="0"/>
                </am3d:trans>
                <am3d:raster rName="Office3DRenderer" rVer="16.0.8326">
                  <am3d:blip r:embed="rId17"/>
                </am3d:raster>
                <am3d:objViewport viewportSz="364554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99" name="3D Model 98" descr="Fireworks 2">
              <a:extLst>
                <a:ext uri="{FF2B5EF4-FFF2-40B4-BE49-F238E27FC236}">
                  <a16:creationId xmlns:a16="http://schemas.microsoft.com/office/drawing/2014/main" id="{97B08387-0786-05D1-35D4-BBCD0352832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7"/>
            <a:stretch>
              <a:fillRect/>
            </a:stretch>
          </xdr:blipFill>
          <xdr:spPr>
            <a:xfrm>
              <a:off x="13573946" y="2936638"/>
              <a:ext cx="2211507" cy="2688991"/>
            </a:xfrm>
            <a:prstGeom prst="rect">
              <a:avLst/>
            </a:prstGeom>
          </xdr:spPr>
        </xdr:pic>
      </mc:Fallback>
    </mc:AlternateContent>
    <xdr:clientData/>
  </xdr:twoCellAnchor>
  <xdr:oneCellAnchor>
    <xdr:from>
      <xdr:col>7</xdr:col>
      <xdr:colOff>442148</xdr:colOff>
      <xdr:row>15</xdr:row>
      <xdr:rowOff>241030</xdr:rowOff>
    </xdr:from>
    <xdr:ext cx="1307629" cy="309315"/>
    <xdr:sp macro="" textlink="">
      <xdr:nvSpPr>
        <xdr:cNvPr id="48" name="TextBox 47">
          <a:extLst>
            <a:ext uri="{FF2B5EF4-FFF2-40B4-BE49-F238E27FC236}">
              <a16:creationId xmlns:a16="http://schemas.microsoft.com/office/drawing/2014/main" id="{29BD8E51-7C1A-18C8-E9B0-010410ABB121}"/>
            </a:ext>
          </a:extLst>
        </xdr:cNvPr>
        <xdr:cNvSpPr txBox="1"/>
      </xdr:nvSpPr>
      <xdr:spPr>
        <a:xfrm>
          <a:off x="7290741" y="4192141"/>
          <a:ext cx="1307629" cy="30931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IN" sz="1200" b="1">
              <a:latin typeface="Arial Black" panose="020B0A04020102020204" pitchFamily="34" charset="0"/>
            </a:rPr>
            <a:t>Rushi Wilson</a:t>
          </a:r>
        </a:p>
      </xdr:txBody>
    </xdr:sp>
    <xdr:clientData/>
  </xdr:oneCellAnchor>
  <xdr:twoCellAnchor>
    <xdr:from>
      <xdr:col>7</xdr:col>
      <xdr:colOff>479777</xdr:colOff>
      <xdr:row>21</xdr:row>
      <xdr:rowOff>65852</xdr:rowOff>
    </xdr:from>
    <xdr:to>
      <xdr:col>8</xdr:col>
      <xdr:colOff>714962</xdr:colOff>
      <xdr:row>22</xdr:row>
      <xdr:rowOff>169333</xdr:rowOff>
    </xdr:to>
    <xdr:sp macro="" textlink="">
      <xdr:nvSpPr>
        <xdr:cNvPr id="49" name="TextBox 48">
          <a:extLst>
            <a:ext uri="{FF2B5EF4-FFF2-40B4-BE49-F238E27FC236}">
              <a16:creationId xmlns:a16="http://schemas.microsoft.com/office/drawing/2014/main" id="{30A6BCB4-B69B-AA74-334F-1732806A6EAE}"/>
            </a:ext>
          </a:extLst>
        </xdr:cNvPr>
        <xdr:cNvSpPr txBox="1"/>
      </xdr:nvSpPr>
      <xdr:spPr>
        <a:xfrm>
          <a:off x="7328370" y="5597408"/>
          <a:ext cx="1213555" cy="36688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200" b="1">
              <a:latin typeface="Arial Black" panose="020B0A04020102020204" pitchFamily="34" charset="0"/>
            </a:rPr>
            <a:t>Ziva Ali</a:t>
          </a:r>
        </a:p>
      </xdr:txBody>
    </xdr:sp>
    <xdr:clientData/>
  </xdr:twoCellAnchor>
  <xdr:oneCellAnchor>
    <xdr:from>
      <xdr:col>7</xdr:col>
      <xdr:colOff>489185</xdr:colOff>
      <xdr:row>26</xdr:row>
      <xdr:rowOff>206963</xdr:rowOff>
    </xdr:from>
    <xdr:ext cx="1335852" cy="432739"/>
    <xdr:sp macro="" textlink="">
      <xdr:nvSpPr>
        <xdr:cNvPr id="50" name="TextBox 49">
          <a:extLst>
            <a:ext uri="{FF2B5EF4-FFF2-40B4-BE49-F238E27FC236}">
              <a16:creationId xmlns:a16="http://schemas.microsoft.com/office/drawing/2014/main" id="{95EF85E4-EFE1-4EF7-9433-5B7C1DB5F489}"/>
            </a:ext>
          </a:extLst>
        </xdr:cNvPr>
        <xdr:cNvSpPr txBox="1"/>
      </xdr:nvSpPr>
      <xdr:spPr>
        <a:xfrm>
          <a:off x="7337778" y="7055556"/>
          <a:ext cx="1335852" cy="432739"/>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IN" sz="1200" b="1">
              <a:latin typeface="Arial Black" panose="020B0A04020102020204" pitchFamily="34" charset="0"/>
            </a:rPr>
            <a:t>Evan Bahl</a:t>
          </a:r>
        </a:p>
      </xdr:txBody>
    </xdr:sp>
    <xdr:clientData/>
  </xdr:oneCellAnchor>
</xdr:wsDr>
</file>

<file path=xl/persons/person.xml><?xml version="1.0" encoding="utf-8"?>
<personList xmlns="http://schemas.microsoft.com/office/spreadsheetml/2018/threadedcomments" xmlns:x="http://schemas.openxmlformats.org/spreadsheetml/2006/main"/>
</file>

<file path=xl/persons/person0.xml><?xml version="1.0" encoding="utf-8"?>
<personList xmlns="http://schemas.microsoft.com/office/spreadsheetml/2018/threadedcomments" xmlns:x="http://schemas.openxmlformats.org/spreadsheetml/2006/main"/>
</file>

<file path=xl/persons/person1.xml><?xml version="1.0" encoding="utf-8"?>
<personList xmlns="http://schemas.microsoft.com/office/spreadsheetml/2018/threadedcomments" xmlns:x="http://schemas.openxmlformats.org/spreadsheetml/2006/main"/>
</file>

<file path=xl/persons/person2.xml><?xml version="1.0" encoding="utf-8"?>
<personList xmlns="http://schemas.microsoft.com/office/spreadsheetml/2018/threadedcomments" xmlns:x="http://schemas.openxmlformats.org/spreadsheetml/2006/main"/>
</file>

<file path=xl/persons/person3.xml><?xml version="1.0" encoding="utf-8"?>
<personList xmlns="http://schemas.microsoft.com/office/spreadsheetml/2018/threadedcomments" xmlns:x="http://schemas.openxmlformats.org/spreadsheetml/2006/main"/>
</file>

<file path=xl/persons/person4.xml><?xml version="1.0" encoding="utf-8"?>
<personList xmlns="http://schemas.microsoft.com/office/spreadsheetml/2018/threadedcomments" xmlns:x="http://schemas.openxmlformats.org/spreadsheetml/2006/main"/>
</file>

<file path=xl/persons/person5.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HAGUN SHARMA" refreshedDate="45356.848484953705" createdVersion="8" refreshedVersion="8" minRefreshableVersion="3" recordCount="99" xr:uid="{60F1ADAC-0D52-4D5F-ACB0-D0EFE7F53F29}">
  <cacheSource type="worksheet">
    <worksheetSource name="NFTS_Database"/>
  </cacheSource>
  <cacheFields count="16">
    <cacheField name="Year" numFmtId="1">
      <sharedItems containsSemiMixedTypes="0" containsString="0" containsNumber="1" containsInteger="1" minValue="2019" maxValue="2021" count="3">
        <n v="2020"/>
        <n v="2021"/>
        <n v="2019"/>
      </sharedItems>
    </cacheField>
    <cacheField name="Day" numFmtId="1">
      <sharedItems containsSemiMixedTypes="0" containsString="0" containsNumber="1" containsInteger="1" minValue="1" maxValue="31" count="31">
        <n v="3"/>
        <n v="7"/>
        <n v="8"/>
        <n v="9"/>
        <n v="10"/>
        <n v="11"/>
        <n v="12"/>
        <n v="13"/>
        <n v="14"/>
        <n v="15"/>
        <n v="16"/>
        <n v="17"/>
        <n v="18"/>
        <n v="19"/>
        <n v="20"/>
        <n v="21"/>
        <n v="22"/>
        <n v="23"/>
        <n v="24"/>
        <n v="25"/>
        <n v="26"/>
        <n v="27"/>
        <n v="28"/>
        <n v="29"/>
        <n v="30"/>
        <n v="31"/>
        <n v="1"/>
        <n v="2"/>
        <n v="4"/>
        <n v="5"/>
        <n v="6"/>
      </sharedItems>
    </cacheField>
    <cacheField name="Month" numFmtId="1">
      <sharedItems count="12">
        <s v="May"/>
        <s v="June"/>
        <s v="July"/>
        <s v="August"/>
        <s v="September"/>
        <s v="October"/>
        <s v="November"/>
        <s v="December"/>
        <s v="January"/>
        <s v="February"/>
        <s v="March"/>
        <s v="April"/>
      </sharedItems>
    </cacheField>
    <cacheField name="Full Date" numFmtId="14">
      <sharedItems containsSemiMixedTypes="0" containsNonDate="0" containsDate="1" containsString="0" minDate="2021-02-01T00:00:00" maxDate="2021-12-08T00:00:00" count="93">
        <d v="2021-02-01T00:00:00"/>
        <d v="2021-07-06T00:00:00"/>
        <d v="2021-08-07T00:00:00"/>
        <d v="2021-09-08T00:00:00"/>
        <d v="2021-02-09T00:00:00"/>
        <d v="2021-10-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d v="2021-03-16T00:00:00"/>
        <d v="2021-03-17T00:00:00"/>
        <d v="2021-03-18T00:00:00"/>
        <d v="2021-03-19T00:00:00"/>
        <d v="2021-03-20T00:00:00"/>
        <d v="2021-03-21T00:00:00"/>
        <d v="2021-03-22T00:00:00"/>
        <d v="2021-03-23T00:00:00"/>
        <d v="2021-03-24T00:00:00"/>
        <d v="2021-03-25T00:00:00"/>
        <d v="2021-03-26T00:00:00"/>
        <d v="2021-03-27T00:00:00"/>
        <d v="2021-03-28T00:00:00"/>
        <d v="2021-03-29T00:00:00"/>
        <d v="2021-03-30T00:00:00"/>
        <d v="2021-03-31T00:00:00"/>
        <d v="2021-04-01T00:00:00"/>
        <d v="2021-04-02T00:00:00"/>
        <d v="2021-04-03T00:00:00"/>
        <d v="2021-04-04T00:00:00"/>
        <d v="2021-04-05T00:00:00"/>
        <d v="2021-04-06T00:00:00"/>
        <d v="2021-04-07T00:00:00"/>
        <d v="2021-04-08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7T00:00:00"/>
        <d v="2021-04-28T00:00:00"/>
        <d v="2021-04-29T00:00:00"/>
        <d v="2021-04-30T00:00:00"/>
        <d v="2021-05-01T00:00:00"/>
        <d v="2021-05-02T00:00:00"/>
        <d v="2021-05-03T00:00:00"/>
        <d v="2021-05-04T00:00:00"/>
        <d v="2021-05-05T00:00:00"/>
        <d v="2021-05-06T00:00:00"/>
        <d v="2021-12-07T00:00:00"/>
        <d v="2021-11-08T00:00:00"/>
      </sharedItems>
    </cacheField>
    <cacheField name="Quarterly" numFmtId="1">
      <sharedItems/>
    </cacheField>
    <cacheField name="Educational stage" numFmtId="1">
      <sharedItems count="3">
        <s v="Primary school"/>
        <s v="Preschool"/>
        <s v="Elementary School"/>
      </sharedItems>
    </cacheField>
    <cacheField name="Students_Name" numFmtId="1">
      <sharedItems count="6">
        <s v="Rovan_Hossam"/>
        <s v="Rony_Beyablo"/>
        <s v="Adam_Hisham"/>
        <s v="Kenzi_Mohamd"/>
        <s v="Do_Elesawy"/>
        <s v="Jean_Ali"/>
      </sharedItems>
    </cacheField>
    <cacheField name="Top" numFmtId="1">
      <sharedItems containsSemiMixedTypes="0" containsString="0" containsNumber="1" containsInteger="1" minValue="1" maxValue="96" count="96">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sharedItems>
    </cacheField>
    <cacheField name="Best Students" numFmtId="1">
      <sharedItems count="2">
        <s v="Best"/>
        <s v="Good"/>
      </sharedItems>
    </cacheField>
    <cacheField name="Class" numFmtId="1">
      <sharedItems count="3">
        <s v="Teachers"/>
        <s v="Students"/>
        <s v="Parents"/>
      </sharedItems>
    </cacheField>
    <cacheField name="PO Number" numFmtId="1">
      <sharedItems containsMixedTypes="1" containsNumber="1" containsInteger="1" minValue="851184" maxValue="8533685"/>
    </cacheField>
    <cacheField name="Department Full Name" numFmtId="0">
      <sharedItems/>
    </cacheField>
    <cacheField name="Project Shortname" numFmtId="165">
      <sharedItems count="8">
        <s v="Freshman Orientation"/>
        <s v="Senior First Day Quad Takeover"/>
        <s v="Back to School Dance (on the Quad)"/>
        <s v="Freshman Elections"/>
        <s v="Fall Sports Rally"/>
        <s v="Valentines Grams by the Senior Classes"/>
        <s v="Spring Sports Rally"/>
        <s v="Elimination Game"/>
      </sharedItems>
    </cacheField>
    <cacheField name="Projects Value" numFmtId="166">
      <sharedItems containsSemiMixedTypes="0" containsString="0" containsNumber="1" minValue="33223.97" maxValue="58887868"/>
    </cacheField>
    <cacheField name="Target" numFmtId="166">
      <sharedItems containsSemiMixedTypes="0" containsString="0" containsNumber="1" minValue="5" maxValue="197"/>
    </cacheField>
    <cacheField name="Acual" numFmtId="166">
      <sharedItems containsSemiMixedTypes="0" containsString="0" containsNumber="1" minValue="8" maxValue="144" count="19">
        <n v="110.35002679759999"/>
        <n v="120"/>
        <n v="128.09139818470001"/>
        <n v="88.828158418599998"/>
        <n v="90.322173177099998"/>
        <n v="127.8014736521"/>
        <n v="88"/>
        <n v="38"/>
        <n v="44"/>
        <n v="34"/>
        <n v="96.005330808600007"/>
        <n v="15"/>
        <n v="8"/>
        <n v="10"/>
        <n v="33"/>
        <n v="78.696927969300006"/>
        <n v="85"/>
        <n v="100"/>
        <n v="144"/>
      </sharedItems>
    </cacheField>
  </cacheFields>
  <extLst>
    <ext xmlns:x14="http://schemas.microsoft.com/office/spreadsheetml/2009/9/main" uri="{725AE2AE-9491-48be-B2B4-4EB974FC3084}">
      <x14:pivotCacheDefinition pivotCacheId="39804571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9">
  <r>
    <x v="0"/>
    <x v="0"/>
    <x v="0"/>
    <x v="0"/>
    <s v="Q1"/>
    <x v="0"/>
    <x v="0"/>
    <x v="0"/>
    <x v="0"/>
    <x v="0"/>
    <n v="856133"/>
    <s v="Code &amp; Messaging Second &amp; Solutions"/>
    <x v="0"/>
    <n v="5500000"/>
    <n v="127.8014736521"/>
    <x v="0"/>
  </r>
  <r>
    <x v="0"/>
    <x v="0"/>
    <x v="1"/>
    <x v="0"/>
    <s v="Q2"/>
    <x v="1"/>
    <x v="1"/>
    <x v="1"/>
    <x v="0"/>
    <x v="1"/>
    <n v="885728"/>
    <s v="Code &amp; Messaging Second &amp; Solutions"/>
    <x v="1"/>
    <n v="6499999.0300000003"/>
    <n v="127.8014736521"/>
    <x v="1"/>
  </r>
  <r>
    <x v="0"/>
    <x v="0"/>
    <x v="2"/>
    <x v="0"/>
    <s v="Q3"/>
    <x v="2"/>
    <x v="2"/>
    <x v="2"/>
    <x v="0"/>
    <x v="2"/>
    <n v="885686"/>
    <s v="Code &amp; Messaging Second &amp; Solutions"/>
    <x v="2"/>
    <n v="6800000"/>
    <n v="127.8014736521"/>
    <x v="2"/>
  </r>
  <r>
    <x v="0"/>
    <x v="0"/>
    <x v="3"/>
    <x v="0"/>
    <s v="Q4"/>
    <x v="0"/>
    <x v="3"/>
    <x v="0"/>
    <x v="0"/>
    <x v="0"/>
    <n v="885735"/>
    <s v="Code &amp; Messaging Second &amp; Solutions"/>
    <x v="3"/>
    <n v="686152.68"/>
    <n v="90"/>
    <x v="3"/>
  </r>
  <r>
    <x v="0"/>
    <x v="0"/>
    <x v="4"/>
    <x v="0"/>
    <s v="Q1"/>
    <x v="1"/>
    <x v="4"/>
    <x v="1"/>
    <x v="0"/>
    <x v="1"/>
    <n v="885752"/>
    <s v="Code &amp; Messaging Second &amp; Solutions"/>
    <x v="4"/>
    <n v="1694205.31"/>
    <n v="90"/>
    <x v="4"/>
  </r>
  <r>
    <x v="0"/>
    <x v="0"/>
    <x v="5"/>
    <x v="0"/>
    <s v="Q2"/>
    <x v="2"/>
    <x v="5"/>
    <x v="2"/>
    <x v="0"/>
    <x v="2"/>
    <n v="885436"/>
    <s v="Code &amp; Messaging Second &amp; Solutions"/>
    <x v="5"/>
    <n v="1998780.35"/>
    <n v="127.8014736521"/>
    <x v="5"/>
  </r>
  <r>
    <x v="0"/>
    <x v="1"/>
    <x v="6"/>
    <x v="0"/>
    <s v="Q3"/>
    <x v="0"/>
    <x v="0"/>
    <x v="3"/>
    <x v="1"/>
    <x v="0"/>
    <n v="885456"/>
    <s v="Code &amp; Messaging Second &amp; Solutions"/>
    <x v="6"/>
    <n v="2799995"/>
    <n v="88"/>
    <x v="6"/>
  </r>
  <r>
    <x v="0"/>
    <x v="2"/>
    <x v="7"/>
    <x v="1"/>
    <s v="Q4"/>
    <x v="1"/>
    <x v="1"/>
    <x v="4"/>
    <x v="1"/>
    <x v="1"/>
    <n v="885456"/>
    <s v="Code &amp; Messaging Second &amp; Solutions"/>
    <x v="7"/>
    <n v="2799995"/>
    <n v="90"/>
    <x v="4"/>
  </r>
  <r>
    <x v="0"/>
    <x v="3"/>
    <x v="8"/>
    <x v="2"/>
    <s v="Q1"/>
    <x v="2"/>
    <x v="2"/>
    <x v="5"/>
    <x v="1"/>
    <x v="2"/>
    <n v="856133"/>
    <s v="Code &amp; Messaging Second &amp; Solutions"/>
    <x v="0"/>
    <n v="5500000"/>
    <n v="144.6870986296"/>
    <x v="2"/>
  </r>
  <r>
    <x v="0"/>
    <x v="4"/>
    <x v="9"/>
    <x v="3"/>
    <s v="Q2"/>
    <x v="2"/>
    <x v="3"/>
    <x v="6"/>
    <x v="1"/>
    <x v="0"/>
    <n v="885728"/>
    <s v="Code &amp; Messaging Second &amp; Solutions"/>
    <x v="1"/>
    <n v="40467"/>
    <n v="144.6870986296"/>
    <x v="2"/>
  </r>
  <r>
    <x v="0"/>
    <x v="5"/>
    <x v="10"/>
    <x v="4"/>
    <s v="Q3"/>
    <x v="2"/>
    <x v="4"/>
    <x v="7"/>
    <x v="1"/>
    <x v="1"/>
    <n v="885686"/>
    <s v="Code &amp; Messaging Second &amp; Solutions"/>
    <x v="2"/>
    <n v="63512.73"/>
    <n v="144.6870986296"/>
    <x v="2"/>
  </r>
  <r>
    <x v="0"/>
    <x v="6"/>
    <x v="11"/>
    <x v="5"/>
    <s v="Q4"/>
    <x v="2"/>
    <x v="5"/>
    <x v="8"/>
    <x v="1"/>
    <x v="2"/>
    <n v="856858"/>
    <s v="Code &amp; Messaging Second &amp; Solutions"/>
    <x v="3"/>
    <n v="25925328.920000002"/>
    <n v="144.6870986296"/>
    <x v="2"/>
  </r>
  <r>
    <x v="0"/>
    <x v="7"/>
    <x v="0"/>
    <x v="6"/>
    <s v="Q1"/>
    <x v="2"/>
    <x v="0"/>
    <x v="9"/>
    <x v="1"/>
    <x v="0"/>
    <n v="856182"/>
    <s v="Direct &amp; Boards Services &amp; Satisfactions "/>
    <x v="4"/>
    <n v="6315072.54"/>
    <n v="144.6870986296"/>
    <x v="2"/>
  </r>
  <r>
    <x v="0"/>
    <x v="8"/>
    <x v="1"/>
    <x v="7"/>
    <s v="Q2"/>
    <x v="2"/>
    <x v="1"/>
    <x v="10"/>
    <x v="1"/>
    <x v="1"/>
    <n v="856182"/>
    <s v="Direct &amp; Boards Services &amp; Satisfactions "/>
    <x v="5"/>
    <n v="6315072.54"/>
    <n v="127.8014736521"/>
    <x v="1"/>
  </r>
  <r>
    <x v="0"/>
    <x v="9"/>
    <x v="2"/>
    <x v="8"/>
    <s v="Q3"/>
    <x v="2"/>
    <x v="2"/>
    <x v="11"/>
    <x v="1"/>
    <x v="2"/>
    <n v="885726"/>
    <s v="Direct &amp; Boards Services &amp; Satisfactions "/>
    <x v="6"/>
    <n v="29998768.399999999"/>
    <n v="127.8014736521"/>
    <x v="2"/>
  </r>
  <r>
    <x v="0"/>
    <x v="10"/>
    <x v="3"/>
    <x v="9"/>
    <s v="Q4"/>
    <x v="2"/>
    <x v="3"/>
    <x v="12"/>
    <x v="1"/>
    <x v="0"/>
    <n v="885855"/>
    <s v="Negotiation Assurance &amp; Papers "/>
    <x v="7"/>
    <n v="3643444.04"/>
    <n v="90"/>
    <x v="4"/>
  </r>
  <r>
    <x v="0"/>
    <x v="11"/>
    <x v="4"/>
    <x v="10"/>
    <s v="Q1"/>
    <x v="2"/>
    <x v="4"/>
    <x v="13"/>
    <x v="1"/>
    <x v="1"/>
    <n v="856656"/>
    <s v="Negotiation Assurance &amp; Papers "/>
    <x v="0"/>
    <n v="3947433.47"/>
    <n v="127.8014736521"/>
    <x v="5"/>
  </r>
  <r>
    <x v="0"/>
    <x v="12"/>
    <x v="5"/>
    <x v="11"/>
    <s v="Q1"/>
    <x v="2"/>
    <x v="5"/>
    <x v="14"/>
    <x v="1"/>
    <x v="2"/>
    <n v="885741"/>
    <s v="Negotiation Assurance &amp; Papers "/>
    <x v="1"/>
    <n v="79863.78"/>
    <n v="90"/>
    <x v="3"/>
  </r>
  <r>
    <x v="0"/>
    <x v="13"/>
    <x v="6"/>
    <x v="12"/>
    <s v="Q1"/>
    <x v="2"/>
    <x v="0"/>
    <x v="15"/>
    <x v="1"/>
    <x v="0"/>
    <n v="856856"/>
    <s v="Negotiation Assurance &amp; Papers "/>
    <x v="2"/>
    <n v="55000000"/>
    <n v="75"/>
    <x v="7"/>
  </r>
  <r>
    <x v="0"/>
    <x v="14"/>
    <x v="7"/>
    <x v="13"/>
    <s v="Q1"/>
    <x v="2"/>
    <x v="1"/>
    <x v="16"/>
    <x v="1"/>
    <x v="1"/>
    <n v="885873"/>
    <s v="Netflxo Barmon Systems"/>
    <x v="3"/>
    <n v="55000000"/>
    <n v="80"/>
    <x v="8"/>
  </r>
  <r>
    <x v="0"/>
    <x v="15"/>
    <x v="8"/>
    <x v="14"/>
    <s v="Q1"/>
    <x v="2"/>
    <x v="2"/>
    <x v="17"/>
    <x v="1"/>
    <x v="2"/>
    <n v="885315"/>
    <s v="Netflxo Barmon Systems"/>
    <x v="4"/>
    <n v="55000000"/>
    <n v="90"/>
    <x v="3"/>
  </r>
  <r>
    <x v="0"/>
    <x v="16"/>
    <x v="9"/>
    <x v="15"/>
    <s v="Q1"/>
    <x v="2"/>
    <x v="3"/>
    <x v="18"/>
    <x v="1"/>
    <x v="0"/>
    <n v="885363"/>
    <s v="Netflxo Barmon Systems"/>
    <x v="5"/>
    <n v="2901990"/>
    <n v="90"/>
    <x v="4"/>
  </r>
  <r>
    <x v="0"/>
    <x v="17"/>
    <x v="10"/>
    <x v="16"/>
    <s v="Q1"/>
    <x v="2"/>
    <x v="4"/>
    <x v="19"/>
    <x v="1"/>
    <x v="1"/>
    <n v="885363"/>
    <s v="Netflxo Barmon Systems"/>
    <x v="6"/>
    <n v="2901990"/>
    <n v="127.8014736521"/>
    <x v="5"/>
  </r>
  <r>
    <x v="0"/>
    <x v="18"/>
    <x v="11"/>
    <x v="17"/>
    <s v="Q4"/>
    <x v="2"/>
    <x v="5"/>
    <x v="20"/>
    <x v="1"/>
    <x v="2"/>
    <n v="856856"/>
    <s v="Netflxo Barmon Systems"/>
    <x v="7"/>
    <n v="40467"/>
    <n v="34"/>
    <x v="9"/>
  </r>
  <r>
    <x v="0"/>
    <x v="19"/>
    <x v="0"/>
    <x v="18"/>
    <s v="Q1"/>
    <x v="2"/>
    <x v="0"/>
    <x v="21"/>
    <x v="1"/>
    <x v="0"/>
    <n v="856155"/>
    <s v="Pen Colors &amp; Center"/>
    <x v="0"/>
    <n v="4493279"/>
    <n v="127.8014736521"/>
    <x v="1"/>
  </r>
  <r>
    <x v="0"/>
    <x v="20"/>
    <x v="1"/>
    <x v="19"/>
    <s v="Q2"/>
    <x v="2"/>
    <x v="1"/>
    <x v="22"/>
    <x v="1"/>
    <x v="1"/>
    <n v="856216"/>
    <s v="Pen Colors &amp; Center"/>
    <x v="1"/>
    <n v="4604017"/>
    <n v="127.8014736521"/>
    <x v="2"/>
  </r>
  <r>
    <x v="0"/>
    <x v="21"/>
    <x v="2"/>
    <x v="20"/>
    <s v="Q3"/>
    <x v="2"/>
    <x v="2"/>
    <x v="23"/>
    <x v="1"/>
    <x v="2"/>
    <n v="851256"/>
    <s v="Call Motions &amp; Insurance"/>
    <x v="2"/>
    <n v="1860257.32"/>
    <n v="127.8014736521"/>
    <x v="1"/>
  </r>
  <r>
    <x v="1"/>
    <x v="22"/>
    <x v="3"/>
    <x v="21"/>
    <s v="Q4"/>
    <x v="0"/>
    <x v="3"/>
    <x v="24"/>
    <x v="1"/>
    <x v="0"/>
    <n v="855785"/>
    <s v="Call Motions &amp; Insurance"/>
    <x v="3"/>
    <n v="4583373.3499999996"/>
    <n v="127.8014736521"/>
    <x v="2"/>
  </r>
  <r>
    <x v="1"/>
    <x v="23"/>
    <x v="4"/>
    <x v="22"/>
    <s v="Q1"/>
    <x v="1"/>
    <x v="4"/>
    <x v="25"/>
    <x v="1"/>
    <x v="1"/>
    <n v="851285"/>
    <s v="Call Motions &amp; Insurance"/>
    <x v="4"/>
    <n v="79863.78"/>
    <n v="90"/>
    <x v="4"/>
  </r>
  <r>
    <x v="1"/>
    <x v="24"/>
    <x v="5"/>
    <x v="23"/>
    <s v="Q2"/>
    <x v="2"/>
    <x v="5"/>
    <x v="26"/>
    <x v="1"/>
    <x v="2"/>
    <n v="851223"/>
    <s v="Call Motions &amp; Insurance"/>
    <x v="5"/>
    <n v="26000000"/>
    <n v="111"/>
    <x v="10"/>
  </r>
  <r>
    <x v="1"/>
    <x v="25"/>
    <x v="6"/>
    <x v="24"/>
    <s v="Q3"/>
    <x v="0"/>
    <x v="0"/>
    <x v="27"/>
    <x v="1"/>
    <x v="0"/>
    <n v="851666"/>
    <s v="Code &amp; Messaging Second &amp; Solutions"/>
    <x v="6"/>
    <n v="1349247.51"/>
    <n v="90"/>
    <x v="3"/>
  </r>
  <r>
    <x v="1"/>
    <x v="26"/>
    <x v="7"/>
    <x v="25"/>
    <s v="Q4"/>
    <x v="1"/>
    <x v="1"/>
    <x v="28"/>
    <x v="1"/>
    <x v="1"/>
    <n v="851237"/>
    <s v="Code &amp; Messaging Second &amp; Solutions"/>
    <x v="7"/>
    <n v="2400000"/>
    <n v="34"/>
    <x v="9"/>
  </r>
  <r>
    <x v="1"/>
    <x v="27"/>
    <x v="8"/>
    <x v="26"/>
    <s v="Q4"/>
    <x v="2"/>
    <x v="2"/>
    <x v="29"/>
    <x v="1"/>
    <x v="2"/>
    <n v="851237"/>
    <s v="Code &amp; Messaging Second &amp; Solutions"/>
    <x v="0"/>
    <n v="2400000"/>
    <n v="90"/>
    <x v="3"/>
  </r>
  <r>
    <x v="1"/>
    <x v="0"/>
    <x v="9"/>
    <x v="27"/>
    <s v="Q4"/>
    <x v="0"/>
    <x v="3"/>
    <x v="30"/>
    <x v="1"/>
    <x v="0"/>
    <n v="852263"/>
    <s v="Data Collectors &amp; Call Informations"/>
    <x v="1"/>
    <n v="1987514"/>
    <n v="90"/>
    <x v="4"/>
  </r>
  <r>
    <x v="1"/>
    <x v="28"/>
    <x v="10"/>
    <x v="28"/>
    <s v="Q4"/>
    <x v="1"/>
    <x v="4"/>
    <x v="31"/>
    <x v="1"/>
    <x v="1"/>
    <n v="853462"/>
    <s v="Data Collectors &amp; Call Informations"/>
    <x v="2"/>
    <n v="58887868"/>
    <n v="30"/>
    <x v="11"/>
  </r>
  <r>
    <x v="1"/>
    <x v="29"/>
    <x v="11"/>
    <x v="29"/>
    <s v="Q4"/>
    <x v="2"/>
    <x v="5"/>
    <x v="32"/>
    <x v="1"/>
    <x v="2"/>
    <n v="851827"/>
    <s v="Negotiation Assurance &amp; Papers "/>
    <x v="3"/>
    <n v="9800000"/>
    <n v="144.6870986296"/>
    <x v="2"/>
  </r>
  <r>
    <x v="1"/>
    <x v="30"/>
    <x v="0"/>
    <x v="30"/>
    <s v="Q4"/>
    <x v="0"/>
    <x v="0"/>
    <x v="33"/>
    <x v="1"/>
    <x v="0"/>
    <s v="851256-"/>
    <s v="Negotiation Assurance &amp; Papers "/>
    <x v="4"/>
    <n v="45345345"/>
    <n v="144.6870986296"/>
    <x v="2"/>
  </r>
  <r>
    <x v="1"/>
    <x v="1"/>
    <x v="1"/>
    <x v="31"/>
    <s v="Q4"/>
    <x v="1"/>
    <x v="1"/>
    <x v="34"/>
    <x v="1"/>
    <x v="1"/>
    <n v="851215"/>
    <s v="Negotiation Assurance &amp; Papers "/>
    <x v="5"/>
    <n v="1051624"/>
    <n v="127.8014736521"/>
    <x v="1"/>
  </r>
  <r>
    <x v="1"/>
    <x v="2"/>
    <x v="2"/>
    <x v="32"/>
    <s v="Q3"/>
    <x v="2"/>
    <x v="2"/>
    <x v="35"/>
    <x v="1"/>
    <x v="2"/>
    <n v="853362"/>
    <s v="Negotiation Assurance &amp; Papers "/>
    <x v="6"/>
    <n v="1542724.82"/>
    <n v="127.8014736521"/>
    <x v="2"/>
  </r>
  <r>
    <x v="1"/>
    <x v="3"/>
    <x v="3"/>
    <x v="33"/>
    <s v="Q4"/>
    <x v="0"/>
    <x v="3"/>
    <x v="36"/>
    <x v="1"/>
    <x v="0"/>
    <n v="851286"/>
    <s v="Negotiation Assurance &amp; Papers "/>
    <x v="7"/>
    <n v="1804836.4"/>
    <n v="5"/>
    <x v="12"/>
  </r>
  <r>
    <x v="1"/>
    <x v="4"/>
    <x v="4"/>
    <x v="34"/>
    <s v="Q1"/>
    <x v="1"/>
    <x v="4"/>
    <x v="37"/>
    <x v="1"/>
    <x v="1"/>
    <n v="851671"/>
    <s v="Negotiation Assurance &amp; Papers "/>
    <x v="0"/>
    <n v="2000000"/>
    <n v="12"/>
    <x v="13"/>
  </r>
  <r>
    <x v="1"/>
    <x v="5"/>
    <x v="5"/>
    <x v="35"/>
    <s v="Q2"/>
    <x v="2"/>
    <x v="5"/>
    <x v="38"/>
    <x v="1"/>
    <x v="2"/>
    <n v="852728"/>
    <s v="Negotiation Assurance &amp; Papers "/>
    <x v="1"/>
    <n v="3571088.9180000001"/>
    <n v="90"/>
    <x v="3"/>
  </r>
  <r>
    <x v="1"/>
    <x v="6"/>
    <x v="6"/>
    <x v="36"/>
    <s v="Q3"/>
    <x v="0"/>
    <x v="0"/>
    <x v="39"/>
    <x v="1"/>
    <x v="0"/>
    <s v="851285-"/>
    <s v="Negotiation Assurance &amp; Papers "/>
    <x v="2"/>
    <n v="4563133"/>
    <n v="34"/>
    <x v="9"/>
  </r>
  <r>
    <x v="1"/>
    <x v="7"/>
    <x v="7"/>
    <x v="37"/>
    <s v="Q4"/>
    <x v="1"/>
    <x v="1"/>
    <x v="40"/>
    <x v="1"/>
    <x v="1"/>
    <n v="851216"/>
    <s v="Negotiation Assurance &amp; Papers "/>
    <x v="3"/>
    <n v="4611537"/>
    <n v="88"/>
    <x v="6"/>
  </r>
  <r>
    <x v="1"/>
    <x v="8"/>
    <x v="8"/>
    <x v="38"/>
    <s v="Q1"/>
    <x v="2"/>
    <x v="2"/>
    <x v="41"/>
    <x v="1"/>
    <x v="2"/>
    <n v="851184"/>
    <s v="Negotiation Assurance &amp; Papers "/>
    <x v="4"/>
    <n v="5494521.7300000004"/>
    <n v="90"/>
    <x v="4"/>
  </r>
  <r>
    <x v="1"/>
    <x v="9"/>
    <x v="9"/>
    <x v="39"/>
    <s v="Q2"/>
    <x v="0"/>
    <x v="3"/>
    <x v="42"/>
    <x v="1"/>
    <x v="0"/>
    <n v="851827"/>
    <s v="Negotiation Assurance &amp; Papers "/>
    <x v="5"/>
    <n v="5800000"/>
    <n v="144.6870986296"/>
    <x v="2"/>
  </r>
  <r>
    <x v="1"/>
    <x v="10"/>
    <x v="10"/>
    <x v="40"/>
    <s v="Q3"/>
    <x v="1"/>
    <x v="4"/>
    <x v="43"/>
    <x v="1"/>
    <x v="1"/>
    <n v="858555"/>
    <s v="Pen Colors &amp; Center"/>
    <x v="6"/>
    <n v="1263106"/>
    <n v="90"/>
    <x v="3"/>
  </r>
  <r>
    <x v="1"/>
    <x v="11"/>
    <x v="11"/>
    <x v="41"/>
    <s v="Q3"/>
    <x v="2"/>
    <x v="5"/>
    <x v="44"/>
    <x v="1"/>
    <x v="2"/>
    <n v="858556"/>
    <s v="Pen Colors &amp; Center"/>
    <x v="7"/>
    <n v="40467"/>
    <n v="90"/>
    <x v="4"/>
  </r>
  <r>
    <x v="1"/>
    <x v="12"/>
    <x v="0"/>
    <x v="42"/>
    <s v="Q3"/>
    <x v="0"/>
    <x v="0"/>
    <x v="45"/>
    <x v="1"/>
    <x v="0"/>
    <n v="851463"/>
    <s v="Pen Colors &amp; Center"/>
    <x v="0"/>
    <n v="10638000"/>
    <n v="33"/>
    <x v="14"/>
  </r>
  <r>
    <x v="1"/>
    <x v="13"/>
    <x v="1"/>
    <x v="43"/>
    <s v="Q3"/>
    <x v="1"/>
    <x v="1"/>
    <x v="46"/>
    <x v="1"/>
    <x v="1"/>
    <n v="851456"/>
    <s v="Pen Colors &amp; Center"/>
    <x v="1"/>
    <n v="40467"/>
    <n v="101.18785901450001"/>
    <x v="15"/>
  </r>
  <r>
    <x v="2"/>
    <x v="14"/>
    <x v="2"/>
    <x v="44"/>
    <s v="Q3"/>
    <x v="2"/>
    <x v="2"/>
    <x v="47"/>
    <x v="1"/>
    <x v="2"/>
    <n v="854467"/>
    <s v="Data Collectors &amp; Call Informations"/>
    <x v="2"/>
    <n v="5781720"/>
    <n v="5"/>
    <x v="12"/>
  </r>
  <r>
    <x v="2"/>
    <x v="15"/>
    <x v="3"/>
    <x v="45"/>
    <s v="Q3"/>
    <x v="0"/>
    <x v="3"/>
    <x v="48"/>
    <x v="1"/>
    <x v="0"/>
    <n v="854236"/>
    <s v="Data Collectors &amp; Call Informations"/>
    <x v="3"/>
    <n v="7194422.9800000004"/>
    <n v="12"/>
    <x v="13"/>
  </r>
  <r>
    <x v="2"/>
    <x v="16"/>
    <x v="4"/>
    <x v="46"/>
    <s v="Q3"/>
    <x v="1"/>
    <x v="4"/>
    <x v="49"/>
    <x v="1"/>
    <x v="1"/>
    <n v="854412"/>
    <s v="Data Collectors &amp; Call Informations"/>
    <x v="4"/>
    <n v="823709.66"/>
    <n v="90"/>
    <x v="3"/>
  </r>
  <r>
    <x v="2"/>
    <x v="17"/>
    <x v="5"/>
    <x v="47"/>
    <s v="Q3"/>
    <x v="2"/>
    <x v="5"/>
    <x v="50"/>
    <x v="1"/>
    <x v="2"/>
    <n v="854485"/>
    <s v="Data Collectors &amp; Call Informations"/>
    <x v="5"/>
    <n v="2367268.2000000002"/>
    <n v="127.8014736521"/>
    <x v="5"/>
  </r>
  <r>
    <x v="2"/>
    <x v="18"/>
    <x v="6"/>
    <x v="48"/>
    <s v="Q3"/>
    <x v="0"/>
    <x v="0"/>
    <x v="51"/>
    <x v="1"/>
    <x v="0"/>
    <n v="854487"/>
    <s v="Data Collectors &amp; Call Informations"/>
    <x v="6"/>
    <n v="2622311.29"/>
    <n v="34"/>
    <x v="9"/>
  </r>
  <r>
    <x v="2"/>
    <x v="19"/>
    <x v="7"/>
    <x v="49"/>
    <s v="Q3"/>
    <x v="1"/>
    <x v="1"/>
    <x v="52"/>
    <x v="1"/>
    <x v="1"/>
    <n v="854488"/>
    <s v="Data Collectors &amp; Call Informations"/>
    <x v="7"/>
    <n v="3074951"/>
    <n v="88"/>
    <x v="6"/>
  </r>
  <r>
    <x v="2"/>
    <x v="20"/>
    <x v="8"/>
    <x v="50"/>
    <s v="Q3"/>
    <x v="1"/>
    <x v="2"/>
    <x v="53"/>
    <x v="1"/>
    <x v="2"/>
    <n v="854485"/>
    <s v="Data Collectors &amp; Call Informations"/>
    <x v="0"/>
    <n v="2367268.2000000002"/>
    <n v="90"/>
    <x v="3"/>
  </r>
  <r>
    <x v="2"/>
    <x v="21"/>
    <x v="9"/>
    <x v="51"/>
    <s v="Q3"/>
    <x v="1"/>
    <x v="3"/>
    <x v="54"/>
    <x v="1"/>
    <x v="0"/>
    <n v="854487"/>
    <s v="Data Collectors &amp; Call Informations"/>
    <x v="1"/>
    <n v="2622311.29"/>
    <n v="90"/>
    <x v="4"/>
  </r>
  <r>
    <x v="2"/>
    <x v="22"/>
    <x v="10"/>
    <x v="52"/>
    <s v="Q3"/>
    <x v="1"/>
    <x v="4"/>
    <x v="55"/>
    <x v="1"/>
    <x v="1"/>
    <n v="854488"/>
    <s v="Data Collectors &amp; Call Informations"/>
    <x v="2"/>
    <n v="3074951"/>
    <n v="144.6870986296"/>
    <x v="2"/>
  </r>
  <r>
    <x v="2"/>
    <x v="23"/>
    <x v="11"/>
    <x v="53"/>
    <s v="Q4"/>
    <x v="1"/>
    <x v="5"/>
    <x v="56"/>
    <x v="1"/>
    <x v="2"/>
    <n v="854466"/>
    <s v="Data Collectors &amp; Call Informations"/>
    <x v="3"/>
    <n v="3835149"/>
    <n v="75"/>
    <x v="7"/>
  </r>
  <r>
    <x v="2"/>
    <x v="24"/>
    <x v="0"/>
    <x v="54"/>
    <s v="Q1"/>
    <x v="1"/>
    <x v="0"/>
    <x v="57"/>
    <x v="1"/>
    <x v="0"/>
    <n v="890675"/>
    <s v="Data Collectors &amp; Call Informations"/>
    <x v="4"/>
    <n v="3946768.2"/>
    <n v="80"/>
    <x v="8"/>
  </r>
  <r>
    <x v="2"/>
    <x v="25"/>
    <x v="1"/>
    <x v="55"/>
    <s v="Q2"/>
    <x v="1"/>
    <x v="1"/>
    <x v="58"/>
    <x v="1"/>
    <x v="1"/>
    <n v="854685"/>
    <s v="Data Collectors &amp; Call Informations"/>
    <x v="5"/>
    <n v="63512.73"/>
    <n v="90"/>
    <x v="3"/>
  </r>
  <r>
    <x v="2"/>
    <x v="26"/>
    <x v="2"/>
    <x v="56"/>
    <s v="Q3"/>
    <x v="1"/>
    <x v="2"/>
    <x v="59"/>
    <x v="1"/>
    <x v="2"/>
    <n v="854456"/>
    <s v="Data Collectors &amp; Call Informations"/>
    <x v="6"/>
    <n v="63512.73"/>
    <n v="90"/>
    <x v="4"/>
  </r>
  <r>
    <x v="2"/>
    <x v="27"/>
    <x v="3"/>
    <x v="57"/>
    <s v="Q4"/>
    <x v="1"/>
    <x v="3"/>
    <x v="60"/>
    <x v="1"/>
    <x v="0"/>
    <n v="854467"/>
    <s v="Data Collectors &amp; Call Informations"/>
    <x v="7"/>
    <n v="5781720"/>
    <n v="127.8014736521"/>
    <x v="5"/>
  </r>
  <r>
    <x v="2"/>
    <x v="0"/>
    <x v="4"/>
    <x v="58"/>
    <s v="Q1"/>
    <x v="1"/>
    <x v="4"/>
    <x v="61"/>
    <x v="1"/>
    <x v="1"/>
    <n v="854236"/>
    <s v="Data Collectors &amp; Call Informations"/>
    <x v="0"/>
    <n v="79863.78"/>
    <n v="34"/>
    <x v="9"/>
  </r>
  <r>
    <x v="2"/>
    <x v="28"/>
    <x v="5"/>
    <x v="59"/>
    <s v="Q2"/>
    <x v="1"/>
    <x v="5"/>
    <x v="62"/>
    <x v="1"/>
    <x v="2"/>
    <n v="854484"/>
    <s v="Data Collectors &amp; Call Informations"/>
    <x v="1"/>
    <n v="8295952.3499999996"/>
    <n v="88"/>
    <x v="6"/>
  </r>
  <r>
    <x v="2"/>
    <x v="29"/>
    <x v="6"/>
    <x v="60"/>
    <s v="Q3"/>
    <x v="0"/>
    <x v="0"/>
    <x v="63"/>
    <x v="1"/>
    <x v="0"/>
    <n v="853466"/>
    <s v="Data Collectors &amp; Call Informations"/>
    <x v="2"/>
    <n v="9000000"/>
    <n v="90"/>
    <x v="3"/>
  </r>
  <r>
    <x v="2"/>
    <x v="30"/>
    <x v="7"/>
    <x v="61"/>
    <s v="Q4"/>
    <x v="1"/>
    <x v="1"/>
    <x v="64"/>
    <x v="1"/>
    <x v="1"/>
    <n v="854486"/>
    <s v="Data Collectors &amp; Call Informations"/>
    <x v="3"/>
    <n v="9377688.7100000009"/>
    <n v="90"/>
    <x v="4"/>
  </r>
  <r>
    <x v="2"/>
    <x v="1"/>
    <x v="8"/>
    <x v="62"/>
    <s v="Q1"/>
    <x v="2"/>
    <x v="2"/>
    <x v="65"/>
    <x v="1"/>
    <x v="2"/>
    <n v="854468"/>
    <s v="Data Collectors &amp; Call Informations"/>
    <x v="4"/>
    <n v="63512.73"/>
    <n v="144.6870986296"/>
    <x v="2"/>
  </r>
  <r>
    <x v="2"/>
    <x v="2"/>
    <x v="9"/>
    <x v="63"/>
    <s v="Q2"/>
    <x v="0"/>
    <x v="3"/>
    <x v="66"/>
    <x v="1"/>
    <x v="0"/>
    <n v="854416"/>
    <s v="Data Collectors &amp; Call Informations"/>
    <x v="5"/>
    <n v="14215911.1"/>
    <n v="127.8014736521"/>
    <x v="1"/>
  </r>
  <r>
    <x v="2"/>
    <x v="3"/>
    <x v="10"/>
    <x v="64"/>
    <s v="Q3"/>
    <x v="1"/>
    <x v="4"/>
    <x v="67"/>
    <x v="1"/>
    <x v="1"/>
    <n v="854411"/>
    <s v="Data Collectors &amp; Call Informations"/>
    <x v="6"/>
    <n v="30512511.18"/>
    <n v="127.8014736521"/>
    <x v="2"/>
  </r>
  <r>
    <x v="2"/>
    <x v="4"/>
    <x v="11"/>
    <x v="65"/>
    <s v="Q4"/>
    <x v="0"/>
    <x v="5"/>
    <x v="68"/>
    <x v="1"/>
    <x v="2"/>
    <n v="853661"/>
    <s v="E2E Centralized &amp; Qaulity Types "/>
    <x v="7"/>
    <n v="33223.97"/>
    <n v="33"/>
    <x v="14"/>
  </r>
  <r>
    <x v="2"/>
    <x v="5"/>
    <x v="0"/>
    <x v="66"/>
    <s v="Q1"/>
    <x v="0"/>
    <x v="0"/>
    <x v="69"/>
    <x v="1"/>
    <x v="0"/>
    <n v="854336"/>
    <s v="E2E Centralized &amp; Qaulity Types "/>
    <x v="0"/>
    <n v="5817011.46"/>
    <n v="101.18785901450001"/>
    <x v="15"/>
  </r>
  <r>
    <x v="2"/>
    <x v="6"/>
    <x v="1"/>
    <x v="67"/>
    <s v="Q2"/>
    <x v="0"/>
    <x v="1"/>
    <x v="70"/>
    <x v="1"/>
    <x v="1"/>
    <n v="8533685"/>
    <s v="E2E Centralized &amp; Qaulity Types "/>
    <x v="1"/>
    <n v="7200000"/>
    <n v="78"/>
    <x v="16"/>
  </r>
  <r>
    <x v="2"/>
    <x v="7"/>
    <x v="2"/>
    <x v="68"/>
    <s v="Q3"/>
    <x v="0"/>
    <x v="2"/>
    <x v="71"/>
    <x v="1"/>
    <x v="2"/>
    <n v="852857"/>
    <s v="E2E Centralized &amp; Qaulity Types "/>
    <x v="2"/>
    <n v="63512.73"/>
    <n v="130"/>
    <x v="17"/>
  </r>
  <r>
    <x v="2"/>
    <x v="8"/>
    <x v="3"/>
    <x v="69"/>
    <s v="Q4"/>
    <x v="0"/>
    <x v="3"/>
    <x v="72"/>
    <x v="1"/>
    <x v="0"/>
    <n v="853262"/>
    <s v="E2E Centralized &amp; Qaulity Types "/>
    <x v="3"/>
    <n v="79863.78"/>
    <n v="140"/>
    <x v="17"/>
  </r>
  <r>
    <x v="2"/>
    <x v="9"/>
    <x v="4"/>
    <x v="70"/>
    <s v="Q1"/>
    <x v="0"/>
    <x v="4"/>
    <x v="73"/>
    <x v="1"/>
    <x v="1"/>
    <n v="853862"/>
    <s v="E2E Centralized &amp; Qaulity Types "/>
    <x v="4"/>
    <n v="245833.35"/>
    <n v="33"/>
    <x v="14"/>
  </r>
  <r>
    <x v="2"/>
    <x v="10"/>
    <x v="5"/>
    <x v="71"/>
    <s v="Q2"/>
    <x v="0"/>
    <x v="5"/>
    <x v="74"/>
    <x v="1"/>
    <x v="2"/>
    <n v="853263"/>
    <s v="E2E Centralized &amp; Qaulity Types "/>
    <x v="5"/>
    <n v="566867.78"/>
    <n v="197"/>
    <x v="18"/>
  </r>
  <r>
    <x v="2"/>
    <x v="11"/>
    <x v="6"/>
    <x v="72"/>
    <s v="Q3"/>
    <x v="0"/>
    <x v="0"/>
    <x v="75"/>
    <x v="1"/>
    <x v="0"/>
    <n v="853377"/>
    <s v="E2E Centralized &amp; Qaulity Types "/>
    <x v="6"/>
    <n v="1055772.18"/>
    <n v="127.8014736521"/>
    <x v="1"/>
  </r>
  <r>
    <x v="2"/>
    <x v="12"/>
    <x v="7"/>
    <x v="73"/>
    <s v="Q4"/>
    <x v="1"/>
    <x v="1"/>
    <x v="76"/>
    <x v="1"/>
    <x v="1"/>
    <n v="853145"/>
    <s v="E2E Centralized &amp; Qaulity Types "/>
    <x v="7"/>
    <n v="1300000"/>
    <n v="127.8014736521"/>
    <x v="2"/>
  </r>
  <r>
    <x v="2"/>
    <x v="13"/>
    <x v="8"/>
    <x v="74"/>
    <s v="Q1"/>
    <x v="2"/>
    <x v="2"/>
    <x v="77"/>
    <x v="1"/>
    <x v="2"/>
    <n v="853376"/>
    <s v="E2E Centralized &amp; Qaulity Types "/>
    <x v="0"/>
    <n v="1542000.97"/>
    <n v="90"/>
    <x v="4"/>
  </r>
  <r>
    <x v="2"/>
    <x v="14"/>
    <x v="9"/>
    <x v="75"/>
    <s v="Q2"/>
    <x v="0"/>
    <x v="3"/>
    <x v="78"/>
    <x v="1"/>
    <x v="0"/>
    <n v="853264"/>
    <s v="E2E Centralized &amp; Qaulity Types "/>
    <x v="1"/>
    <n v="1694955.4"/>
    <n v="111"/>
    <x v="10"/>
  </r>
  <r>
    <x v="2"/>
    <x v="15"/>
    <x v="10"/>
    <x v="76"/>
    <s v="Q3"/>
    <x v="1"/>
    <x v="4"/>
    <x v="79"/>
    <x v="1"/>
    <x v="1"/>
    <n v="853144"/>
    <s v="E2E Centralized &amp; Qaulity Types "/>
    <x v="2"/>
    <n v="2357327"/>
    <n v="127.8014736521"/>
    <x v="0"/>
  </r>
  <r>
    <x v="2"/>
    <x v="16"/>
    <x v="11"/>
    <x v="77"/>
    <s v="Q4"/>
    <x v="2"/>
    <x v="5"/>
    <x v="80"/>
    <x v="1"/>
    <x v="2"/>
    <n v="853673"/>
    <s v="E2E Centralized &amp; Qaulity Types "/>
    <x v="3"/>
    <n v="2433987.2599999998"/>
    <n v="127.8014736521"/>
    <x v="1"/>
  </r>
  <r>
    <x v="2"/>
    <x v="17"/>
    <x v="0"/>
    <x v="78"/>
    <s v="Q1"/>
    <x v="0"/>
    <x v="0"/>
    <x v="81"/>
    <x v="1"/>
    <x v="0"/>
    <n v="853361"/>
    <s v="E2E Centralized &amp; Qaulity Types "/>
    <x v="4"/>
    <n v="2457274.66"/>
    <n v="127.8014736521"/>
    <x v="2"/>
  </r>
  <r>
    <x v="2"/>
    <x v="18"/>
    <x v="1"/>
    <x v="79"/>
    <s v="Q2"/>
    <x v="1"/>
    <x v="1"/>
    <x v="82"/>
    <x v="1"/>
    <x v="1"/>
    <n v="853142"/>
    <s v="E2E Centralized &amp; Qaulity Types "/>
    <x v="5"/>
    <n v="2801081.69"/>
    <n v="90"/>
    <x v="3"/>
  </r>
  <r>
    <x v="2"/>
    <x v="19"/>
    <x v="2"/>
    <x v="80"/>
    <s v="Q3"/>
    <x v="2"/>
    <x v="2"/>
    <x v="83"/>
    <x v="1"/>
    <x v="2"/>
    <n v="853144"/>
    <s v="E2E Centralized &amp; Qaulity Types "/>
    <x v="6"/>
    <n v="2357327"/>
    <n v="90"/>
    <x v="3"/>
  </r>
  <r>
    <x v="2"/>
    <x v="20"/>
    <x v="3"/>
    <x v="81"/>
    <s v="Q4"/>
    <x v="0"/>
    <x v="3"/>
    <x v="84"/>
    <x v="1"/>
    <x v="0"/>
    <n v="853673"/>
    <s v="E2E Centralized &amp; Qaulity Types "/>
    <x v="7"/>
    <n v="2433987.2599999998"/>
    <n v="90"/>
    <x v="4"/>
  </r>
  <r>
    <x v="2"/>
    <x v="21"/>
    <x v="4"/>
    <x v="82"/>
    <s v="Q1"/>
    <x v="1"/>
    <x v="4"/>
    <x v="85"/>
    <x v="1"/>
    <x v="1"/>
    <n v="853361"/>
    <s v="E2E Centralized &amp; Qaulity Types "/>
    <x v="0"/>
    <n v="2457274.66"/>
    <n v="127.8014736521"/>
    <x v="5"/>
  </r>
  <r>
    <x v="2"/>
    <x v="22"/>
    <x v="5"/>
    <x v="83"/>
    <s v="Q2"/>
    <x v="2"/>
    <x v="1"/>
    <x v="86"/>
    <x v="1"/>
    <x v="2"/>
    <n v="853142"/>
    <s v="E2E Centralized &amp; Qaulity Types "/>
    <x v="1"/>
    <n v="2801081.69"/>
    <n v="34"/>
    <x v="9"/>
  </r>
  <r>
    <x v="2"/>
    <x v="23"/>
    <x v="6"/>
    <x v="84"/>
    <s v="Q3"/>
    <x v="0"/>
    <x v="2"/>
    <x v="87"/>
    <x v="1"/>
    <x v="0"/>
    <n v="854336"/>
    <s v="E2E Centralized &amp; Qaulity Types "/>
    <x v="2"/>
    <n v="5817011.46"/>
    <n v="88"/>
    <x v="6"/>
  </r>
  <r>
    <x v="2"/>
    <x v="24"/>
    <x v="7"/>
    <x v="85"/>
    <s v="Q4"/>
    <x v="1"/>
    <x v="3"/>
    <x v="88"/>
    <x v="1"/>
    <x v="1"/>
    <n v="8533685"/>
    <s v="E2E Centralized &amp; Qaulity Types "/>
    <x v="3"/>
    <n v="7200000"/>
    <n v="90"/>
    <x v="3"/>
  </r>
  <r>
    <x v="2"/>
    <x v="25"/>
    <x v="8"/>
    <x v="86"/>
    <s v="Q1"/>
    <x v="2"/>
    <x v="4"/>
    <x v="89"/>
    <x v="1"/>
    <x v="2"/>
    <n v="853436"/>
    <s v="E2E Centralized &amp; Qaulity Types "/>
    <x v="4"/>
    <n v="7486881.75"/>
    <n v="90"/>
    <x v="4"/>
  </r>
  <r>
    <x v="2"/>
    <x v="26"/>
    <x v="9"/>
    <x v="87"/>
    <s v="Q2"/>
    <x v="0"/>
    <x v="1"/>
    <x v="90"/>
    <x v="1"/>
    <x v="0"/>
    <n v="853676"/>
    <s v="E2E Centralized &amp; Qaulity Types "/>
    <x v="5"/>
    <n v="33988817.960000001"/>
    <n v="144.6870986296"/>
    <x v="2"/>
  </r>
  <r>
    <x v="2"/>
    <x v="27"/>
    <x v="10"/>
    <x v="88"/>
    <s v="Q3"/>
    <x v="1"/>
    <x v="2"/>
    <x v="91"/>
    <x v="1"/>
    <x v="1"/>
    <n v="853686"/>
    <s v="E2E Centralized &amp; Qaulity Types "/>
    <x v="6"/>
    <n v="33988817.960000001"/>
    <n v="144.6870986296"/>
    <x v="2"/>
  </r>
  <r>
    <x v="2"/>
    <x v="0"/>
    <x v="11"/>
    <x v="89"/>
    <s v="Q4"/>
    <x v="2"/>
    <x v="3"/>
    <x v="92"/>
    <x v="1"/>
    <x v="2"/>
    <n v="853685"/>
    <s v="E2E Centralized &amp; Qaulity Types "/>
    <x v="7"/>
    <n v="33988817.960000001"/>
    <n v="144.6870986296"/>
    <x v="2"/>
  </r>
  <r>
    <x v="2"/>
    <x v="28"/>
    <x v="0"/>
    <x v="90"/>
    <s v="Q1"/>
    <x v="0"/>
    <x v="4"/>
    <x v="93"/>
    <x v="1"/>
    <x v="0"/>
    <n v="854656"/>
    <s v="Pen Colors &amp; Center"/>
    <x v="0"/>
    <n v="1133477"/>
    <n v="88"/>
    <x v="6"/>
  </r>
  <r>
    <x v="2"/>
    <x v="29"/>
    <x v="1"/>
    <x v="91"/>
    <s v="Q2"/>
    <x v="1"/>
    <x v="1"/>
    <x v="94"/>
    <x v="1"/>
    <x v="1"/>
    <n v="854652"/>
    <s v="Pen Colors &amp; Center"/>
    <x v="1"/>
    <n v="79863.78"/>
    <n v="144.6870986296"/>
    <x v="2"/>
  </r>
  <r>
    <x v="2"/>
    <x v="30"/>
    <x v="2"/>
    <x v="92"/>
    <s v="Q3"/>
    <x v="2"/>
    <x v="2"/>
    <x v="95"/>
    <x v="1"/>
    <x v="2"/>
    <n v="853878"/>
    <s v="Pen Colors &amp; Center"/>
    <x v="2"/>
    <n v="7900000"/>
    <n v="30"/>
    <x v="1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D9CCD86-D1BD-4B3C-8EF6-9607509A159E}"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3:B7" firstHeaderRow="1" firstDataRow="1" firstDataCol="1"/>
  <pivotFields count="16">
    <pivotField numFmtId="1" showAll="0"/>
    <pivotField numFmtId="1" showAll="0"/>
    <pivotField showAll="0"/>
    <pivotField numFmtId="14" showAll="0"/>
    <pivotField showAll="0"/>
    <pivotField showAll="0"/>
    <pivotField showAll="0"/>
    <pivotField numFmtId="1" showAll="0"/>
    <pivotField showAll="0"/>
    <pivotField axis="axisRow" showAll="0">
      <items count="4">
        <item x="2"/>
        <item x="1"/>
        <item x="0"/>
        <item t="default"/>
      </items>
    </pivotField>
    <pivotField showAll="0"/>
    <pivotField showAll="0"/>
    <pivotField showAll="0"/>
    <pivotField numFmtId="166" showAll="0"/>
    <pivotField numFmtId="166" showAll="0"/>
    <pivotField dataField="1" numFmtId="166" showAll="0"/>
  </pivotFields>
  <rowFields count="1">
    <field x="9"/>
  </rowFields>
  <rowItems count="4">
    <i>
      <x/>
    </i>
    <i>
      <x v="1"/>
    </i>
    <i>
      <x v="2"/>
    </i>
    <i t="grand">
      <x/>
    </i>
  </rowItems>
  <colItems count="1">
    <i/>
  </colItems>
  <dataFields count="1">
    <dataField name="Sum of Acual" fld="15" baseField="0" baseItem="0" numFmtId="166"/>
  </dataFields>
  <formats count="1">
    <format dxfId="24">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9" count="1" selected="0">
            <x v="1"/>
          </reference>
        </references>
      </pivotArea>
    </chartFormat>
    <chartFormat chart="0" format="2">
      <pivotArea type="data" outline="0" fieldPosition="0">
        <references count="2">
          <reference field="4294967294" count="1" selected="0">
            <x v="0"/>
          </reference>
          <reference field="9"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BAD88D-0956-4766-B762-536B790BF39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A12" firstHeaderRow="1" firstDataRow="1" firstDataCol="1"/>
  <pivotFields count="16">
    <pivotField numFmtId="1" showAll="0"/>
    <pivotField numFmtId="1" showAll="0"/>
    <pivotField showAll="0"/>
    <pivotField numFmtId="14" showAll="0"/>
    <pivotField showAll="0"/>
    <pivotField showAll="0"/>
    <pivotField showAll="0"/>
    <pivotField numFmtId="1" showAll="0"/>
    <pivotField showAll="0"/>
    <pivotField showAll="0"/>
    <pivotField showAll="0"/>
    <pivotField showAll="0"/>
    <pivotField axis="axisRow" showAll="0">
      <items count="9">
        <item x="2"/>
        <item x="7"/>
        <item x="4"/>
        <item x="3"/>
        <item x="0"/>
        <item x="1"/>
        <item x="6"/>
        <item x="5"/>
        <item t="default"/>
      </items>
    </pivotField>
    <pivotField numFmtId="166" showAll="0"/>
    <pivotField numFmtId="166" showAll="0"/>
    <pivotField numFmtId="166" showAll="0"/>
  </pivotFields>
  <rowFields count="1">
    <field x="12"/>
  </rowFields>
  <rowItems count="9">
    <i>
      <x/>
    </i>
    <i>
      <x v="1"/>
    </i>
    <i>
      <x v="2"/>
    </i>
    <i>
      <x v="3"/>
    </i>
    <i>
      <x v="4"/>
    </i>
    <i>
      <x v="5"/>
    </i>
    <i>
      <x v="6"/>
    </i>
    <i>
      <x v="7"/>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5D389D7-4ED3-48ED-866E-FC110A0898A5}" name="PivotTable1"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A4" firstHeaderRow="1" firstDataRow="1" firstDataCol="1"/>
  <pivotFields count="16">
    <pivotField axis="axisRow" numFmtId="1" showAll="0">
      <items count="4">
        <item h="1" x="2"/>
        <item h="1" x="0"/>
        <item x="1"/>
        <item t="default"/>
      </items>
    </pivotField>
    <pivotField numFmtId="1" showAll="0"/>
    <pivotField showAll="0"/>
    <pivotField numFmtId="14" showAll="0"/>
    <pivotField showAll="0"/>
    <pivotField showAll="0"/>
    <pivotField showAll="0"/>
    <pivotField numFmtId="1" showAll="0"/>
    <pivotField showAll="0"/>
    <pivotField showAll="0"/>
    <pivotField showAll="0"/>
    <pivotField showAll="0"/>
    <pivotField showAll="0"/>
    <pivotField numFmtId="166" showAll="0"/>
    <pivotField numFmtId="166" showAll="0"/>
    <pivotField numFmtId="166" showAll="0"/>
  </pivotFields>
  <rowFields count="1">
    <field x="0"/>
  </rowFields>
  <rowItems count="1">
    <i>
      <x v="2"/>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4D5B976-DED6-4715-B5B4-1185ACCA8749}" name="PivotTable3"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C3:C4" firstHeaderRow="1" firstDataRow="1" firstDataCol="1"/>
  <pivotFields count="16">
    <pivotField numFmtId="1" showAll="0"/>
    <pivotField numFmtId="1" showAll="0"/>
    <pivotField axis="axisRow" showAll="0">
      <items count="13">
        <item h="1" x="8"/>
        <item h="1" x="9"/>
        <item h="1" x="10"/>
        <item x="11"/>
        <item h="1" x="0"/>
        <item h="1" x="1"/>
        <item h="1" x="2"/>
        <item h="1" x="3"/>
        <item h="1" x="4"/>
        <item h="1" x="5"/>
        <item h="1" x="6"/>
        <item h="1" x="7"/>
        <item t="default"/>
      </items>
    </pivotField>
    <pivotField numFmtId="14" showAll="0"/>
    <pivotField showAll="0"/>
    <pivotField showAll="0"/>
    <pivotField showAll="0"/>
    <pivotField numFmtId="1" showAll="0"/>
    <pivotField showAll="0"/>
    <pivotField showAll="0"/>
    <pivotField showAll="0"/>
    <pivotField showAll="0"/>
    <pivotField showAll="0"/>
    <pivotField numFmtId="166" showAll="0"/>
    <pivotField numFmtId="166" showAll="0"/>
    <pivotField numFmtId="166" showAll="0"/>
  </pivotFields>
  <rowFields count="1">
    <field x="2"/>
  </rowFields>
  <rowItems count="1">
    <i>
      <x v="3"/>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EF8ECF0-AEAC-4559-8B08-CDD8FA9F10F3}"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6" firstHeaderRow="1" firstDataRow="1" firstDataCol="1"/>
  <pivotFields count="16">
    <pivotField numFmtId="1" showAll="0"/>
    <pivotField numFmtId="1" showAll="0"/>
    <pivotField showAll="0"/>
    <pivotField numFmtId="14" showAll="0"/>
    <pivotField showAll="0"/>
    <pivotField showAll="0"/>
    <pivotField dataField="1" showAll="0">
      <items count="7">
        <item x="2"/>
        <item x="4"/>
        <item x="5"/>
        <item x="3"/>
        <item x="1"/>
        <item x="0"/>
        <item t="default"/>
      </items>
    </pivotField>
    <pivotField numFmtId="1" showAll="0"/>
    <pivotField axis="axisRow" showAll="0">
      <items count="3">
        <item x="0"/>
        <item x="1"/>
        <item t="default"/>
      </items>
    </pivotField>
    <pivotField showAll="0"/>
    <pivotField showAll="0"/>
    <pivotField showAll="0"/>
    <pivotField showAll="0"/>
    <pivotField numFmtId="166" showAll="0"/>
    <pivotField numFmtId="166" showAll="0"/>
    <pivotField numFmtId="166" showAll="0"/>
  </pivotFields>
  <rowFields count="1">
    <field x="8"/>
  </rowFields>
  <rowItems count="3">
    <i>
      <x/>
    </i>
    <i>
      <x v="1"/>
    </i>
    <i t="grand">
      <x/>
    </i>
  </rowItems>
  <colItems count="1">
    <i/>
  </colItems>
  <dataFields count="1">
    <dataField name="Count of Students_Name" fld="6" subtotal="count" baseField="8" baseItem="0"/>
  </dataFields>
  <chartFormats count="9">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8" count="1" selected="0">
            <x v="0"/>
          </reference>
        </references>
      </pivotArea>
    </chartFormat>
    <chartFormat chart="3" format="3">
      <pivotArea type="data" outline="0" fieldPosition="0">
        <references count="2">
          <reference field="4294967294" count="1" selected="0">
            <x v="0"/>
          </reference>
          <reference field="8"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8" count="1" selected="0">
            <x v="0"/>
          </reference>
        </references>
      </pivotArea>
    </chartFormat>
    <chartFormat chart="4" format="6">
      <pivotArea type="data" outline="0" fieldPosition="0">
        <references count="2">
          <reference field="4294967294" count="1" selected="0">
            <x v="0"/>
          </reference>
          <reference field="8" count="1" selected="0">
            <x v="1"/>
          </reference>
        </references>
      </pivotArea>
    </chartFormat>
    <chartFormat chart="0" format="1">
      <pivotArea type="data" outline="0" fieldPosition="0">
        <references count="2">
          <reference field="4294967294" count="1" selected="0">
            <x v="0"/>
          </reference>
          <reference field="8" count="1" selected="0">
            <x v="0"/>
          </reference>
        </references>
      </pivotArea>
    </chartFormat>
    <chartFormat chart="0" format="2">
      <pivotArea type="data" outline="0" fieldPosition="0">
        <references count="2">
          <reference field="4294967294" count="1" selected="0">
            <x v="0"/>
          </reference>
          <reference field="8"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013F4FF-B7D3-42E9-AF0A-D4E4354021BE}" name="PivotTable1" cacheId="0" applyNumberFormats="0" applyBorderFormats="0" applyFontFormats="0" applyPatternFormats="0" applyAlignmentFormats="0" applyWidthHeightFormats="1" dataCaption="Values" updatedVersion="8" minRefreshableVersion="5" useAutoFormatting="1" rowGrandTotals="0" itemPrintTitles="1" createdVersion="8" indent="0" outline="1" outlineData="1" multipleFieldFilters="0" chartFormat="14">
  <location ref="A3:B5" firstHeaderRow="1" firstDataRow="1" firstDataCol="1"/>
  <pivotFields count="16">
    <pivotField numFmtId="1" showAll="0"/>
    <pivotField numFmtId="1" showAll="0">
      <items count="32">
        <item x="26"/>
        <item x="27"/>
        <item x="0"/>
        <item x="28"/>
        <item x="29"/>
        <item x="30"/>
        <item x="1"/>
        <item x="2"/>
        <item x="3"/>
        <item x="4"/>
        <item x="5"/>
        <item x="6"/>
        <item x="7"/>
        <item x="8"/>
        <item x="9"/>
        <item x="10"/>
        <item x="11"/>
        <item x="12"/>
        <item x="13"/>
        <item x="14"/>
        <item x="15"/>
        <item x="16"/>
        <item h="1" x="17"/>
        <item h="1" x="18"/>
        <item h="1" x="19"/>
        <item h="1" x="20"/>
        <item h="1" x="21"/>
        <item h="1" x="22"/>
        <item h="1" x="23"/>
        <item h="1" x="24"/>
        <item h="1" x="25"/>
        <item t="default"/>
      </items>
    </pivotField>
    <pivotField showAll="0"/>
    <pivotField numFmtId="14" showAll="0">
      <items count="94">
        <item x="0"/>
        <item x="4"/>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1"/>
        <item x="2"/>
        <item x="3"/>
        <item x="5"/>
        <item x="92"/>
        <item x="91"/>
        <item t="default"/>
      </items>
    </pivotField>
    <pivotField showAll="0"/>
    <pivotField axis="axisRow" dataField="1" showAll="0">
      <items count="4">
        <item x="2"/>
        <item x="1"/>
        <item x="0"/>
        <item t="default"/>
      </items>
    </pivotField>
    <pivotField showAll="0"/>
    <pivotField numFmtId="1" showAll="0"/>
    <pivotField showAll="0"/>
    <pivotField showAll="0"/>
    <pivotField showAll="0"/>
    <pivotField showAll="0"/>
    <pivotField showAll="0"/>
    <pivotField numFmtId="166" showAll="0"/>
    <pivotField numFmtId="166" showAll="0"/>
    <pivotField numFmtId="166" showAll="0">
      <items count="20">
        <item x="12"/>
        <item x="13"/>
        <item x="11"/>
        <item x="14"/>
        <item x="9"/>
        <item x="7"/>
        <item x="8"/>
        <item x="15"/>
        <item x="16"/>
        <item x="6"/>
        <item x="3"/>
        <item x="4"/>
        <item x="10"/>
        <item x="17"/>
        <item x="0"/>
        <item x="1"/>
        <item x="5"/>
        <item x="2"/>
        <item x="18"/>
        <item t="default"/>
      </items>
    </pivotField>
  </pivotFields>
  <rowFields count="1">
    <field x="5"/>
  </rowFields>
  <rowItems count="2">
    <i>
      <x/>
    </i>
    <i>
      <x v="1"/>
    </i>
  </rowItems>
  <colItems count="1">
    <i/>
  </colItems>
  <dataFields count="1">
    <dataField name="Count of Educational stage" fld="5" subtotal="count"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2">
          <reference field="4294967294" count="1" selected="0">
            <x v="0"/>
          </reference>
          <reference field="5" count="1" selected="0">
            <x v="2"/>
          </reference>
        </references>
      </pivotArea>
    </chartFormat>
    <chartFormat chart="7" format="3" series="1">
      <pivotArea type="data" outline="0" fieldPosition="0">
        <references count="1">
          <reference field="4294967294" count="1" selected="0">
            <x v="0"/>
          </reference>
        </references>
      </pivotArea>
    </chartFormat>
    <chartFormat chart="7" format="4">
      <pivotArea type="data" outline="0" fieldPosition="0">
        <references count="2">
          <reference field="4294967294" count="1" selected="0">
            <x v="0"/>
          </reference>
          <reference field="5" count="1" selected="0">
            <x v="1"/>
          </reference>
        </references>
      </pivotArea>
    </chartFormat>
    <chartFormat chart="7" format="5">
      <pivotArea type="data" outline="0" fieldPosition="0">
        <references count="2">
          <reference field="4294967294" count="1" selected="0">
            <x v="0"/>
          </reference>
          <reference field="5" count="1" selected="0">
            <x v="2"/>
          </reference>
        </references>
      </pivotArea>
    </chartFormat>
    <chartFormat chart="8" format="6" series="1">
      <pivotArea type="data" outline="0" fieldPosition="0">
        <references count="1">
          <reference field="4294967294" count="1" selected="0">
            <x v="0"/>
          </reference>
        </references>
      </pivotArea>
    </chartFormat>
    <chartFormat chart="8" format="7">
      <pivotArea type="data" outline="0" fieldPosition="0">
        <references count="2">
          <reference field="4294967294" count="1" selected="0">
            <x v="0"/>
          </reference>
          <reference field="5" count="1" selected="0">
            <x v="1"/>
          </reference>
        </references>
      </pivotArea>
    </chartFormat>
    <chartFormat chart="8" format="8">
      <pivotArea type="data" outline="0" fieldPosition="0">
        <references count="2">
          <reference field="4294967294" count="1" selected="0">
            <x v="0"/>
          </reference>
          <reference field="5" count="1" selected="0">
            <x v="2"/>
          </reference>
        </references>
      </pivotArea>
    </chartFormat>
    <chartFormat chart="13" format="12" series="1">
      <pivotArea type="data" outline="0" fieldPosition="0">
        <references count="1">
          <reference field="4294967294" count="1" selected="0">
            <x v="0"/>
          </reference>
        </references>
      </pivotArea>
    </chartFormat>
    <chartFormat chart="13" format="13">
      <pivotArea type="data" outline="0" fieldPosition="0">
        <references count="2">
          <reference field="4294967294" count="1" selected="0">
            <x v="0"/>
          </reference>
          <reference field="5" count="1" selected="0">
            <x v="1"/>
          </reference>
        </references>
      </pivotArea>
    </chartFormat>
    <chartFormat chart="13" format="14">
      <pivotArea type="data" outline="0" fieldPosition="0">
        <references count="2">
          <reference field="4294967294" count="1" selected="0">
            <x v="0"/>
          </reference>
          <reference field="5" count="1" selected="0">
            <x v="2"/>
          </reference>
        </references>
      </pivotArea>
    </chartFormat>
  </chartFormats>
  <pivotTableStyleInfo name="PivotStyleLight16" showRowHeaders="1" showColHeaders="1" showRowStripes="0" showColStripes="0" showLastColumn="1"/>
  <filters count="1">
    <filter fld="3" type="dateBetween" evalOrder="-1" id="122" name="Full Date">
      <autoFilter ref="A1">
        <filterColumn colId="0">
          <customFilters and="1">
            <customFilter operator="greaterThanOrEqual" val="44378"/>
            <customFilter operator="lessThanOrEqual" val="4453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 xr10:uid="{405DF900-60FC-452A-8209-444390AD78A8}" sourceName="Day">
  <pivotTables>
    <pivotTable tabId="4" name="PivotTable1"/>
  </pivotTables>
  <data>
    <tabular pivotCacheId="398045713">
      <items count="31">
        <i x="26" s="1"/>
        <i x="27" s="1"/>
        <i x="0" s="1"/>
        <i x="28" s="1"/>
        <i x="29" s="1"/>
        <i x="30" s="1"/>
        <i x="1" s="1"/>
        <i x="2" s="1"/>
        <i x="3" s="1"/>
        <i x="4" s="1"/>
        <i x="5" s="1"/>
        <i x="6" s="1"/>
        <i x="7" s="1"/>
        <i x="8" s="1"/>
        <i x="9" s="1"/>
        <i x="10" s="1"/>
        <i x="11" s="1"/>
        <i x="12" s="1"/>
        <i x="13" s="1"/>
        <i x="14" s="1"/>
        <i x="15" s="1"/>
        <i x="16" s="1"/>
        <i x="17"/>
        <i x="18"/>
        <i x="19"/>
        <i x="20"/>
        <i x="21"/>
        <i x="22"/>
        <i x="23"/>
        <i x="24"/>
        <i x="25"/>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xr10:uid="{BED58694-E320-4F1A-A423-2D5441F04035}" cache="Slicer_Day" caption="Day" columnCount="13" showCaption="0" rowHeight="3492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1" xr10:uid="{97A2A73D-3393-4884-88BC-B6A708E86459}" cache="Slicer_Day" caption="Day" columnCount="13" showCaption="0" rowHeight="3492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FF34D9D-D3F6-40E6-B744-8788D37A6E53}" name="NFTS_Database" displayName="NFTS_Database" ref="A1:S109" totalsRowShown="0" headerRowDxfId="23" dataDxfId="21" headerRowBorderDxfId="22" tableBorderDxfId="20" totalsRowBorderDxfId="19">
  <autoFilter ref="A1:S109" xr:uid="{66D932F1-D207-4CB6-A6C9-02AB65C614B8}"/>
  <sortState xmlns:xlrd2="http://schemas.microsoft.com/office/spreadsheetml/2017/richdata2" ref="A2:S109">
    <sortCondition ref="A1:A109"/>
  </sortState>
  <tableColumns count="19">
    <tableColumn id="1" xr3:uid="{C6DB81E9-1CA7-4B4A-A2EB-5810C7784720}" name="Year" dataDxfId="18" dataCellStyle="Comma"/>
    <tableColumn id="14" xr3:uid="{2EC7371D-FF5D-4AB1-A93B-71518B4D7892}" name="Day" dataDxfId="17" dataCellStyle="Normal 3"/>
    <tableColumn id="15" xr3:uid="{ACA7C178-4A83-41A2-B85A-B28E7591F844}" name="Month" dataDxfId="16" dataCellStyle="Normal 3"/>
    <tableColumn id="17" xr3:uid="{FD7FCCF3-E73C-452F-9FA6-CB102A81A5FE}" name="Full Date" dataDxfId="15" dataCellStyle="Normal 3"/>
    <tableColumn id="3" xr3:uid="{549F5934-63E1-4056-9E9B-B1FAD6542567}" name="Quarterly" dataDxfId="14" dataCellStyle="Normal 3"/>
    <tableColumn id="13" xr3:uid="{45092CBA-F741-4F27-ACD0-E335D997AE84}" name="Educational stage" dataDxfId="13" dataCellStyle="Normal 3"/>
    <tableColumn id="5" xr3:uid="{5AD9B0DE-417A-4CF0-AD92-CE5BE5A5495E}" name="Rank" dataDxfId="12" dataCellStyle="Normal 3"/>
    <tableColumn id="2" xr3:uid="{8DD71731-BDA4-4A6C-8279-11BAF5DC9820}" name="Top Student finder" dataDxfId="11" dataCellStyle="Normal 3">
      <calculatedColumnFormula>CONCATENATE(NFTS_Database[[#This Row],[Month]],NFTS_Database[[#This Row],[Rank]],NFTS_Database[[#This Row],[Year]])</calculatedColumnFormula>
    </tableColumn>
    <tableColumn id="20" xr3:uid="{5CEBCD19-7107-4B0A-8E45-BE2833D321AB}" name="Students_Name" dataDxfId="10" dataCellStyle="Normal 3"/>
    <tableColumn id="7" xr3:uid="{66138F31-2BA8-498A-9CC3-02472D9C8533}" name="Percentage" dataDxfId="9" dataCellStyle="Normal 3"/>
    <tableColumn id="23" xr3:uid="{30526AD8-46D8-4C9B-8BAC-3A9AA29A592B}" name="Best Students" dataDxfId="8" dataCellStyle="Percent"/>
    <tableColumn id="22" xr3:uid="{281C6C69-BCE2-4F3E-BAA0-CBF70EB6FFD8}" name="Top" dataDxfId="7" dataCellStyle="Percent"/>
    <tableColumn id="16" xr3:uid="{A5FAADCD-67D3-4EF0-99B4-CB9295F38942}" name="Class" dataDxfId="6" dataCellStyle="Normal 3"/>
    <tableColumn id="6" xr3:uid="{AD81BE2D-4038-4CD7-86C2-B26AAAB34013}" name="PO Number" dataDxfId="5"/>
    <tableColumn id="67" xr3:uid="{F2EA42BF-1620-4F4D-BD9A-C9012C2484FB}" name="Department Full Name" dataDxfId="4"/>
    <tableColumn id="4" xr3:uid="{92613E49-0881-48B9-8DCD-4B95458FD1AD}" name="Project Shortname" dataDxfId="3"/>
    <tableColumn id="9" xr3:uid="{45E96CE6-7D60-44A9-8ABA-119452DDB34F}" name="Projects Value" dataDxfId="2" dataCellStyle="Comma"/>
    <tableColumn id="10" xr3:uid="{72CD09FE-7FA7-4F4A-B933-F62F4492012D}" name="Target" dataDxfId="1" dataCellStyle="Comma"/>
    <tableColumn id="18" xr3:uid="{6234DD99-4DB5-483B-9515-29745D7C9609}" name="Acual" dataDxfId="0" dataCellStyle="Comma"/>
  </tableColumns>
  <tableStyleInfo name="TableStyleLight14"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Full_Date" xr10:uid="{0B6CF34B-3988-4521-9542-F7FE9B6B0E6A}" sourceName="Full Date">
  <pivotTables>
    <pivotTable tabId="4" name="PivotTable1"/>
  </pivotTables>
  <state minimalRefreshVersion="6" lastRefreshVersion="6" pivotCacheId="398045713" filterType="dateBetween">
    <selection startDate="2021-07-01T00:00:00" endDate="2021-11-30T00:00:00"/>
    <bounds startDate="2021-01-01T00:00:00" endDate="2022-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Full Date" xr10:uid="{05342A99-0CBB-41D2-A882-A5516E117647}" cache="NativeTimeline_Full_Date" caption="Full Date" showHeader="0" showSelectionLabel="0" level="2" selectionLevel="2" scrollPosition="2021-01-01T00:00:00" style="TimeSlicerStyleDark1"/>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Full Date 1" xr10:uid="{18732EEB-5325-4627-B373-616D9A7B8D8B}" cache="NativeTimeline_Full_Date" caption="Full Date" showHeader="0" showSelectionLabel="0" level="2" selectionLevel="2" scrollPosition="2021-01-01T00:00:00" style="TimeSlicerStyleDark1"/>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6.xml"/><Relationship Id="rId4" Type="http://schemas.microsoft.com/office/2011/relationships/timeline" Target="../timelines/timeline1.xml"/></Relationships>
</file>

<file path=xl/worksheets/_rels/sheet6.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7.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357CCD-D38F-4523-8F29-76603DF75F5B}">
  <sheetPr codeName="Sheet3"/>
  <dimension ref="A3:B7"/>
  <sheetViews>
    <sheetView workbookViewId="0">
      <selection activeCell="B6" sqref="B6"/>
    </sheetView>
  </sheetViews>
  <sheetFormatPr defaultRowHeight="21" x14ac:dyDescent="0.4"/>
  <cols>
    <col min="1" max="1" width="11.2109375" bestFit="1" customWidth="1"/>
    <col min="2" max="2" width="11.78515625" bestFit="1" customWidth="1"/>
  </cols>
  <sheetData>
    <row r="3" spans="1:2" x14ac:dyDescent="0.4">
      <c r="A3" s="17" t="s">
        <v>62</v>
      </c>
      <c r="B3" t="s">
        <v>64</v>
      </c>
    </row>
    <row r="4" spans="1:2" x14ac:dyDescent="0.4">
      <c r="A4" s="18" t="s">
        <v>33</v>
      </c>
      <c r="B4" s="20">
        <v>3094.9192799875004</v>
      </c>
    </row>
    <row r="5" spans="1:2" x14ac:dyDescent="0.4">
      <c r="A5" s="18" t="s">
        <v>28</v>
      </c>
      <c r="B5" s="20">
        <v>3065.520647817501</v>
      </c>
    </row>
    <row r="6" spans="1:2" x14ac:dyDescent="0.4">
      <c r="A6" s="18" t="s">
        <v>22</v>
      </c>
      <c r="B6" s="20">
        <v>2952.5888876618001</v>
      </c>
    </row>
    <row r="7" spans="1:2" x14ac:dyDescent="0.4">
      <c r="A7" s="18" t="s">
        <v>63</v>
      </c>
      <c r="B7" s="20">
        <v>9113.0288154668015</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DCF87F-486F-4F77-9819-C00D475A3ADB}">
  <dimension ref="A1:R51"/>
  <sheetViews>
    <sheetView showGridLines="0" zoomScale="81" zoomScaleNormal="81" workbookViewId="0"/>
  </sheetViews>
  <sheetFormatPr defaultRowHeight="21" x14ac:dyDescent="0.4"/>
  <sheetData>
    <row r="1" spans="1:18" x14ac:dyDescent="0.4">
      <c r="A1" s="35"/>
      <c r="C1" s="16"/>
      <c r="D1" s="16"/>
      <c r="E1" s="16"/>
      <c r="F1" s="16"/>
      <c r="G1" s="16"/>
      <c r="H1" s="16"/>
      <c r="I1" s="16"/>
      <c r="J1" s="16"/>
      <c r="K1" s="16"/>
      <c r="L1" s="16"/>
      <c r="M1" s="16"/>
      <c r="N1" s="16"/>
      <c r="O1" s="16"/>
      <c r="P1" s="16"/>
      <c r="Q1" s="16"/>
      <c r="R1" s="16"/>
    </row>
    <row r="2" spans="1:18" x14ac:dyDescent="0.4">
      <c r="C2" s="16"/>
      <c r="D2" s="16"/>
      <c r="E2" s="16"/>
      <c r="F2" s="16"/>
      <c r="G2" s="16"/>
      <c r="H2" s="16"/>
      <c r="I2" s="16"/>
      <c r="J2" s="16"/>
      <c r="K2" s="16"/>
      <c r="L2" s="16"/>
      <c r="M2" s="16"/>
      <c r="N2" s="16"/>
      <c r="O2" s="16"/>
      <c r="P2" s="16"/>
      <c r="Q2" s="16"/>
      <c r="R2" s="16"/>
    </row>
    <row r="3" spans="1:18" x14ac:dyDescent="0.4">
      <c r="C3" s="16"/>
      <c r="D3" s="16"/>
      <c r="E3" s="16"/>
      <c r="F3" s="16"/>
      <c r="G3" s="16"/>
      <c r="H3" s="16"/>
      <c r="I3" s="16"/>
      <c r="J3" s="16"/>
      <c r="K3" s="16"/>
      <c r="L3" s="16"/>
      <c r="M3" s="16"/>
      <c r="N3" s="16"/>
      <c r="O3" s="16"/>
      <c r="P3" s="16"/>
      <c r="Q3" s="16"/>
      <c r="R3" s="16"/>
    </row>
    <row r="4" spans="1:18" x14ac:dyDescent="0.4">
      <c r="C4" s="16"/>
      <c r="D4" s="16"/>
      <c r="E4" s="16"/>
      <c r="F4" s="16"/>
      <c r="G4" s="16"/>
      <c r="H4" s="16"/>
      <c r="I4" s="16"/>
      <c r="J4" s="16"/>
      <c r="K4" s="16"/>
      <c r="L4" s="16"/>
      <c r="M4" s="16"/>
      <c r="N4" s="16"/>
      <c r="O4" s="16"/>
      <c r="P4" s="16"/>
      <c r="Q4" s="16"/>
      <c r="R4" s="16"/>
    </row>
    <row r="5" spans="1:18" x14ac:dyDescent="0.4">
      <c r="C5" s="16"/>
      <c r="D5" s="16"/>
      <c r="E5" s="16"/>
      <c r="F5" s="16"/>
      <c r="G5" s="16"/>
      <c r="H5" s="16"/>
      <c r="I5" s="16"/>
      <c r="J5" s="16"/>
      <c r="K5" s="16"/>
      <c r="L5" s="16"/>
      <c r="M5" s="16"/>
      <c r="N5" s="16"/>
      <c r="O5" s="16"/>
      <c r="P5" s="16"/>
      <c r="Q5" s="16"/>
      <c r="R5" s="16"/>
    </row>
    <row r="6" spans="1:18" x14ac:dyDescent="0.4">
      <c r="C6" s="16"/>
      <c r="D6" s="16"/>
      <c r="E6" s="16"/>
      <c r="F6" s="16"/>
      <c r="G6" s="16"/>
      <c r="H6" s="16"/>
      <c r="I6" s="16"/>
      <c r="J6" s="16"/>
      <c r="K6" s="16"/>
      <c r="L6" s="16"/>
      <c r="M6" s="16"/>
      <c r="N6" s="16"/>
      <c r="O6" s="16"/>
      <c r="P6" s="16"/>
      <c r="Q6" s="16"/>
      <c r="R6" s="16"/>
    </row>
    <row r="7" spans="1:18" x14ac:dyDescent="0.4">
      <c r="C7" s="16"/>
      <c r="D7" s="16"/>
      <c r="E7" s="16"/>
      <c r="F7" s="16"/>
      <c r="G7" s="16"/>
      <c r="H7" s="16"/>
      <c r="I7" s="16"/>
      <c r="J7" s="16"/>
      <c r="K7" s="16"/>
      <c r="L7" s="16"/>
      <c r="M7" s="16"/>
      <c r="N7" s="16"/>
      <c r="O7" s="16"/>
      <c r="P7" s="16"/>
      <c r="Q7" s="16"/>
      <c r="R7" s="16"/>
    </row>
    <row r="8" spans="1:18" x14ac:dyDescent="0.4">
      <c r="C8" s="16"/>
      <c r="D8" s="16"/>
      <c r="E8" s="16"/>
      <c r="F8" s="16"/>
      <c r="G8" s="16"/>
      <c r="H8" s="16"/>
      <c r="I8" s="16"/>
      <c r="J8" s="16"/>
      <c r="K8" s="16"/>
      <c r="L8" s="16"/>
      <c r="M8" s="16"/>
      <c r="N8" s="16"/>
      <c r="O8" s="16"/>
      <c r="P8" s="16"/>
      <c r="Q8" s="16"/>
      <c r="R8" s="16"/>
    </row>
    <row r="9" spans="1:18" x14ac:dyDescent="0.4">
      <c r="C9" s="16"/>
      <c r="D9" s="16"/>
      <c r="E9" s="16"/>
      <c r="F9" s="16"/>
      <c r="G9" s="16"/>
      <c r="H9" s="16"/>
      <c r="I9" s="16"/>
      <c r="J9" s="16"/>
      <c r="K9" s="16"/>
      <c r="L9" s="16"/>
      <c r="M9" s="16"/>
      <c r="N9" s="16"/>
      <c r="O9" s="16"/>
      <c r="P9" s="16"/>
      <c r="Q9" s="16"/>
      <c r="R9" s="16"/>
    </row>
    <row r="10" spans="1:18" x14ac:dyDescent="0.4">
      <c r="C10" s="16"/>
      <c r="D10" s="16"/>
      <c r="E10" s="16"/>
      <c r="F10" s="16"/>
      <c r="G10" s="16"/>
      <c r="H10" s="16"/>
      <c r="I10" s="16"/>
      <c r="J10" s="16"/>
      <c r="K10" s="16"/>
      <c r="L10" s="16"/>
      <c r="M10" s="16"/>
      <c r="N10" s="16"/>
      <c r="O10" s="16"/>
      <c r="P10" s="16"/>
      <c r="Q10" s="16"/>
      <c r="R10" s="16"/>
    </row>
    <row r="11" spans="1:18" x14ac:dyDescent="0.4">
      <c r="C11" s="16"/>
      <c r="D11" s="16"/>
      <c r="E11" s="16"/>
      <c r="F11" s="16"/>
      <c r="G11" s="16"/>
      <c r="H11" s="16"/>
      <c r="I11" s="16"/>
      <c r="J11" s="16"/>
      <c r="K11" s="16"/>
      <c r="L11" s="16"/>
      <c r="M11" s="16"/>
      <c r="N11" s="16"/>
      <c r="O11" s="16"/>
      <c r="P11" s="16"/>
      <c r="Q11" s="16"/>
      <c r="R11" s="16"/>
    </row>
    <row r="12" spans="1:18" x14ac:dyDescent="0.4">
      <c r="C12" s="16"/>
      <c r="D12" s="16"/>
      <c r="E12" s="16"/>
      <c r="F12" s="16"/>
      <c r="G12" s="16"/>
      <c r="H12" s="16"/>
      <c r="I12" s="16"/>
      <c r="J12" s="16"/>
      <c r="K12" s="16"/>
      <c r="L12" s="16"/>
      <c r="M12" s="16"/>
      <c r="N12" s="16"/>
      <c r="O12" s="16"/>
      <c r="P12" s="16"/>
      <c r="Q12" s="16"/>
      <c r="R12" s="16"/>
    </row>
    <row r="13" spans="1:18" x14ac:dyDescent="0.4">
      <c r="C13" s="16"/>
      <c r="D13" s="16"/>
      <c r="E13" s="16"/>
      <c r="F13" s="16"/>
      <c r="G13" s="16"/>
      <c r="H13" s="16"/>
      <c r="I13" s="16"/>
      <c r="J13" s="16"/>
      <c r="K13" s="16"/>
      <c r="L13" s="16"/>
      <c r="M13" s="16"/>
      <c r="N13" s="16"/>
      <c r="O13" s="16"/>
      <c r="P13" s="16"/>
      <c r="Q13" s="16"/>
      <c r="R13" s="16"/>
    </row>
    <row r="14" spans="1:18" x14ac:dyDescent="0.4">
      <c r="C14" s="16"/>
      <c r="D14" s="16"/>
      <c r="E14" s="16"/>
      <c r="F14" s="16"/>
      <c r="G14" s="16"/>
      <c r="H14" s="16"/>
      <c r="I14" s="16"/>
      <c r="J14" s="16"/>
      <c r="K14" s="16"/>
      <c r="L14" s="16"/>
      <c r="M14" s="16"/>
      <c r="N14" s="16"/>
      <c r="O14" s="16"/>
      <c r="P14" s="16"/>
      <c r="Q14" s="16"/>
      <c r="R14" s="16"/>
    </row>
    <row r="15" spans="1:18" x14ac:dyDescent="0.4">
      <c r="C15" s="16"/>
      <c r="D15" s="16"/>
      <c r="E15" s="16"/>
      <c r="F15" s="16"/>
      <c r="G15" s="16"/>
      <c r="H15" s="16"/>
      <c r="I15" s="16"/>
      <c r="J15" s="16"/>
      <c r="K15" s="16"/>
      <c r="L15" s="16"/>
      <c r="M15" s="16"/>
      <c r="N15" s="16"/>
      <c r="O15" s="16"/>
      <c r="P15" s="16"/>
      <c r="Q15" s="16"/>
      <c r="R15" s="16"/>
    </row>
    <row r="16" spans="1:18" x14ac:dyDescent="0.4">
      <c r="C16" s="16"/>
      <c r="D16" s="16"/>
      <c r="E16" s="16"/>
      <c r="F16" s="16"/>
      <c r="G16" s="16"/>
      <c r="H16" s="16"/>
      <c r="I16" s="16"/>
      <c r="J16" s="16"/>
      <c r="K16" s="16"/>
      <c r="L16" s="16"/>
      <c r="M16" s="16"/>
      <c r="N16" s="16"/>
      <c r="O16" s="16"/>
      <c r="P16" s="16"/>
      <c r="Q16" s="16"/>
      <c r="R16" s="16"/>
    </row>
    <row r="17" spans="3:18" x14ac:dyDescent="0.4">
      <c r="C17" s="16"/>
      <c r="D17" s="16"/>
      <c r="E17" s="16"/>
      <c r="F17" s="16"/>
      <c r="G17" s="16"/>
      <c r="H17" s="16"/>
      <c r="I17" s="16"/>
      <c r="J17" s="16"/>
      <c r="K17" s="16"/>
      <c r="L17" s="16"/>
      <c r="M17" s="16"/>
      <c r="N17" s="16"/>
      <c r="O17" s="16"/>
      <c r="P17" s="16"/>
      <c r="Q17" s="16"/>
      <c r="R17" s="16"/>
    </row>
    <row r="18" spans="3:18" x14ac:dyDescent="0.4">
      <c r="C18" s="16"/>
      <c r="D18" s="16"/>
      <c r="E18" s="16"/>
      <c r="F18" s="16"/>
      <c r="G18" s="16"/>
      <c r="H18" s="16"/>
      <c r="I18" s="16"/>
      <c r="J18" s="16"/>
      <c r="K18" s="16"/>
      <c r="L18" s="16"/>
      <c r="M18" s="16"/>
      <c r="N18" s="16"/>
      <c r="O18" s="16"/>
      <c r="P18" s="16"/>
      <c r="Q18" s="16"/>
      <c r="R18" s="16"/>
    </row>
    <row r="19" spans="3:18" x14ac:dyDescent="0.4">
      <c r="C19" s="16"/>
      <c r="D19" s="16"/>
      <c r="E19" s="16"/>
      <c r="F19" s="16"/>
      <c r="G19" s="16"/>
      <c r="H19" s="16"/>
      <c r="I19" s="16"/>
      <c r="J19" s="16"/>
      <c r="K19" s="16"/>
      <c r="L19" s="16"/>
      <c r="M19" s="16"/>
      <c r="N19" s="16"/>
      <c r="O19" s="16"/>
      <c r="P19" s="16"/>
      <c r="Q19" s="16"/>
      <c r="R19" s="16"/>
    </row>
    <row r="20" spans="3:18" x14ac:dyDescent="0.4">
      <c r="C20" s="16"/>
      <c r="D20" s="16"/>
      <c r="E20" s="16"/>
      <c r="F20" s="16"/>
      <c r="G20" s="16"/>
      <c r="H20" s="16"/>
      <c r="I20" s="16"/>
      <c r="J20" s="16"/>
      <c r="K20" s="16"/>
      <c r="L20" s="16"/>
      <c r="M20" s="16"/>
      <c r="N20" s="16"/>
      <c r="O20" s="16"/>
      <c r="P20" s="16"/>
      <c r="Q20" s="16"/>
      <c r="R20" s="16"/>
    </row>
    <row r="21" spans="3:18" x14ac:dyDescent="0.4">
      <c r="C21" s="16"/>
      <c r="D21" s="16"/>
      <c r="E21" s="16"/>
      <c r="F21" s="16"/>
      <c r="G21" s="16"/>
      <c r="H21" s="16"/>
      <c r="I21" s="16"/>
      <c r="J21" s="16"/>
      <c r="K21" s="16"/>
      <c r="L21" s="16"/>
      <c r="M21" s="16"/>
      <c r="N21" s="16"/>
      <c r="O21" s="16"/>
      <c r="P21" s="16"/>
      <c r="Q21" s="16"/>
      <c r="R21" s="16"/>
    </row>
    <row r="22" spans="3:18" x14ac:dyDescent="0.4">
      <c r="C22" s="16"/>
      <c r="D22" s="16"/>
      <c r="E22" s="16"/>
      <c r="F22" s="16"/>
      <c r="G22" s="16"/>
      <c r="H22" s="16"/>
      <c r="I22" s="16"/>
      <c r="J22" s="16"/>
      <c r="K22" s="16"/>
      <c r="L22" s="16"/>
      <c r="M22" s="16"/>
      <c r="N22" s="16"/>
      <c r="O22" s="16"/>
      <c r="P22" s="16"/>
      <c r="Q22" s="16"/>
      <c r="R22" s="16"/>
    </row>
    <row r="23" spans="3:18" x14ac:dyDescent="0.4">
      <c r="C23" s="16"/>
      <c r="D23" s="16"/>
      <c r="E23" s="16"/>
      <c r="F23" s="16"/>
      <c r="G23" s="16"/>
      <c r="H23" s="16"/>
      <c r="I23" s="16"/>
      <c r="J23" s="16"/>
      <c r="K23" s="16"/>
      <c r="L23" s="16"/>
      <c r="M23" s="16"/>
      <c r="N23" s="16"/>
      <c r="O23" s="16"/>
      <c r="P23" s="16"/>
      <c r="Q23" s="16"/>
      <c r="R23" s="16"/>
    </row>
    <row r="24" spans="3:18" x14ac:dyDescent="0.4">
      <c r="C24" s="16"/>
      <c r="D24" s="16"/>
      <c r="E24" s="16"/>
      <c r="F24" s="16"/>
      <c r="G24" s="16"/>
      <c r="H24" s="16"/>
      <c r="I24" s="16"/>
      <c r="J24" s="16"/>
      <c r="K24" s="16"/>
      <c r="L24" s="16"/>
      <c r="M24" s="16"/>
      <c r="N24" s="16"/>
      <c r="O24" s="16"/>
      <c r="P24" s="16"/>
      <c r="Q24" s="16"/>
      <c r="R24" s="16"/>
    </row>
    <row r="25" spans="3:18" x14ac:dyDescent="0.4">
      <c r="C25" s="16"/>
      <c r="D25" s="16"/>
      <c r="E25" s="16"/>
      <c r="F25" s="16"/>
      <c r="G25" s="16"/>
      <c r="H25" s="16"/>
      <c r="I25" s="16"/>
      <c r="J25" s="16"/>
      <c r="K25" s="16"/>
      <c r="L25" s="16"/>
      <c r="M25" s="16"/>
      <c r="N25" s="16"/>
      <c r="O25" s="16"/>
      <c r="P25" s="16"/>
      <c r="Q25" s="16"/>
      <c r="R25" s="16"/>
    </row>
    <row r="26" spans="3:18" x14ac:dyDescent="0.4">
      <c r="C26" s="16"/>
      <c r="D26" s="16"/>
      <c r="E26" s="16"/>
      <c r="F26" s="16"/>
      <c r="G26" s="16"/>
      <c r="H26" s="16"/>
      <c r="I26" s="16"/>
      <c r="J26" s="16"/>
      <c r="K26" s="16"/>
      <c r="L26" s="16"/>
      <c r="M26" s="16"/>
      <c r="N26" s="16"/>
      <c r="O26" s="16"/>
      <c r="P26" s="16"/>
      <c r="Q26" s="16"/>
      <c r="R26" s="16"/>
    </row>
    <row r="27" spans="3:18" x14ac:dyDescent="0.4">
      <c r="C27" s="16"/>
      <c r="D27" s="16"/>
      <c r="E27" s="16"/>
      <c r="F27" s="16"/>
      <c r="G27" s="16"/>
      <c r="H27" s="16"/>
      <c r="I27" s="16"/>
      <c r="J27" s="16"/>
      <c r="K27" s="16"/>
      <c r="L27" s="16"/>
      <c r="M27" s="16"/>
      <c r="N27" s="16"/>
      <c r="O27" s="16"/>
      <c r="P27" s="16"/>
      <c r="Q27" s="16"/>
      <c r="R27" s="16"/>
    </row>
    <row r="28" spans="3:18" x14ac:dyDescent="0.4">
      <c r="C28" s="16"/>
      <c r="D28" s="16"/>
      <c r="E28" s="16"/>
      <c r="F28" s="16"/>
      <c r="G28" s="16"/>
      <c r="H28" s="16"/>
      <c r="I28" s="16"/>
      <c r="J28" s="16"/>
      <c r="K28" s="16"/>
      <c r="L28" s="16"/>
      <c r="M28" s="16"/>
      <c r="N28" s="16"/>
      <c r="O28" s="16"/>
      <c r="P28" s="16"/>
      <c r="Q28" s="16"/>
      <c r="R28" s="16"/>
    </row>
    <row r="29" spans="3:18" x14ac:dyDescent="0.4">
      <c r="C29" s="16"/>
      <c r="D29" s="16"/>
      <c r="E29" s="16"/>
      <c r="F29" s="16"/>
      <c r="G29" s="16"/>
      <c r="H29" s="16"/>
      <c r="I29" s="16"/>
      <c r="J29" s="16"/>
      <c r="K29" s="16"/>
      <c r="L29" s="16"/>
      <c r="M29" s="16"/>
      <c r="N29" s="16"/>
      <c r="O29" s="16"/>
      <c r="P29" s="16"/>
      <c r="Q29" s="16"/>
      <c r="R29" s="16"/>
    </row>
    <row r="30" spans="3:18" x14ac:dyDescent="0.4">
      <c r="C30" s="16"/>
      <c r="D30" s="16"/>
      <c r="E30" s="16"/>
      <c r="F30" s="16"/>
      <c r="G30" s="16"/>
      <c r="H30" s="16"/>
      <c r="I30" s="16"/>
      <c r="J30" s="16"/>
      <c r="K30" s="16"/>
      <c r="L30" s="16"/>
      <c r="M30" s="16"/>
      <c r="N30" s="16"/>
      <c r="O30" s="16"/>
      <c r="P30" s="16"/>
      <c r="Q30" s="16"/>
      <c r="R30" s="16"/>
    </row>
    <row r="31" spans="3:18" x14ac:dyDescent="0.4">
      <c r="C31" s="16"/>
      <c r="D31" s="16"/>
      <c r="E31" s="16"/>
      <c r="F31" s="16"/>
      <c r="G31" s="16"/>
      <c r="H31" s="16"/>
      <c r="I31" s="16"/>
      <c r="J31" s="16"/>
      <c r="K31" s="16"/>
      <c r="L31" s="16"/>
      <c r="M31" s="16"/>
      <c r="N31" s="16"/>
      <c r="O31" s="16"/>
      <c r="P31" s="16"/>
      <c r="Q31" s="16"/>
      <c r="R31" s="16"/>
    </row>
    <row r="32" spans="3:18" x14ac:dyDescent="0.4">
      <c r="C32" s="16"/>
      <c r="D32" s="16"/>
      <c r="E32" s="16"/>
      <c r="F32" s="16"/>
      <c r="G32" s="16"/>
      <c r="H32" s="16"/>
      <c r="I32" s="16"/>
      <c r="J32" s="16"/>
      <c r="K32" s="16"/>
      <c r="L32" s="16"/>
      <c r="M32" s="16"/>
      <c r="N32" s="16"/>
      <c r="O32" s="16"/>
      <c r="P32" s="16"/>
      <c r="Q32" s="16"/>
      <c r="R32" s="16"/>
    </row>
    <row r="33" spans="3:18" x14ac:dyDescent="0.4">
      <c r="C33" s="16"/>
      <c r="D33" s="16"/>
      <c r="E33" s="16"/>
      <c r="F33" s="16"/>
      <c r="G33" s="16"/>
      <c r="H33" s="16"/>
      <c r="I33" s="16"/>
      <c r="J33" s="16"/>
      <c r="K33" s="16"/>
      <c r="L33" s="16"/>
      <c r="M33" s="16"/>
      <c r="N33" s="16"/>
      <c r="O33" s="16"/>
      <c r="P33" s="16"/>
      <c r="Q33" s="16"/>
      <c r="R33" s="16"/>
    </row>
    <row r="34" spans="3:18" x14ac:dyDescent="0.4">
      <c r="C34" s="16"/>
      <c r="D34" s="16"/>
      <c r="E34" s="16"/>
      <c r="F34" s="16"/>
      <c r="G34" s="16"/>
      <c r="H34" s="16"/>
      <c r="I34" s="16"/>
      <c r="J34" s="16"/>
      <c r="K34" s="16"/>
      <c r="L34" s="16"/>
      <c r="M34" s="16"/>
      <c r="N34" s="16"/>
      <c r="O34" s="16"/>
      <c r="P34" s="16"/>
      <c r="Q34" s="16"/>
      <c r="R34" s="16"/>
    </row>
    <row r="35" spans="3:18" x14ac:dyDescent="0.4">
      <c r="C35" s="16"/>
      <c r="D35" s="16"/>
      <c r="E35" s="16"/>
      <c r="F35" s="16"/>
      <c r="G35" s="16"/>
      <c r="H35" s="16"/>
      <c r="I35" s="16"/>
      <c r="J35" s="16"/>
      <c r="K35" s="16"/>
      <c r="L35" s="16"/>
      <c r="M35" s="16"/>
      <c r="N35" s="16"/>
      <c r="O35" s="16"/>
      <c r="P35" s="16"/>
      <c r="Q35" s="16"/>
      <c r="R35" s="16"/>
    </row>
    <row r="36" spans="3:18" x14ac:dyDescent="0.4">
      <c r="C36" s="16"/>
      <c r="D36" s="16"/>
      <c r="E36" s="16"/>
      <c r="F36" s="16"/>
      <c r="G36" s="16"/>
      <c r="H36" s="16"/>
      <c r="I36" s="16"/>
      <c r="J36" s="16"/>
      <c r="K36" s="16"/>
      <c r="L36" s="16"/>
      <c r="M36" s="16"/>
      <c r="N36" s="16"/>
      <c r="O36" s="16"/>
      <c r="P36" s="16"/>
      <c r="Q36" s="16"/>
      <c r="R36" s="16"/>
    </row>
    <row r="37" spans="3:18" x14ac:dyDescent="0.4">
      <c r="C37" s="16"/>
      <c r="D37" s="16"/>
      <c r="E37" s="16"/>
      <c r="F37" s="16"/>
      <c r="G37" s="16"/>
      <c r="H37" s="16"/>
      <c r="I37" s="16"/>
      <c r="J37" s="16"/>
      <c r="K37" s="16"/>
      <c r="L37" s="16"/>
      <c r="M37" s="16"/>
      <c r="N37" s="16"/>
      <c r="O37" s="16"/>
      <c r="P37" s="16"/>
      <c r="Q37" s="16"/>
      <c r="R37" s="16"/>
    </row>
    <row r="38" spans="3:18" x14ac:dyDescent="0.4">
      <c r="C38" s="16"/>
      <c r="D38" s="16"/>
      <c r="E38" s="16"/>
      <c r="F38" s="16"/>
      <c r="G38" s="16"/>
      <c r="H38" s="16"/>
      <c r="I38" s="16"/>
      <c r="J38" s="16"/>
      <c r="K38" s="16"/>
      <c r="L38" s="16"/>
      <c r="M38" s="16"/>
      <c r="N38" s="16"/>
      <c r="O38" s="16"/>
      <c r="P38" s="16"/>
      <c r="Q38" s="16"/>
      <c r="R38" s="16"/>
    </row>
    <row r="39" spans="3:18" x14ac:dyDescent="0.4">
      <c r="C39" s="16"/>
      <c r="D39" s="16"/>
      <c r="E39" s="16"/>
      <c r="F39" s="16"/>
      <c r="G39" s="16"/>
      <c r="H39" s="16"/>
      <c r="I39" s="16"/>
      <c r="J39" s="16"/>
      <c r="K39" s="16"/>
      <c r="L39" s="16"/>
      <c r="M39" s="16"/>
      <c r="N39" s="16"/>
      <c r="O39" s="16"/>
      <c r="P39" s="16"/>
      <c r="Q39" s="16"/>
      <c r="R39" s="16"/>
    </row>
    <row r="40" spans="3:18" x14ac:dyDescent="0.4">
      <c r="C40" s="16"/>
      <c r="D40" s="16"/>
      <c r="E40" s="16"/>
      <c r="F40" s="16"/>
      <c r="G40" s="16"/>
      <c r="H40" s="16"/>
      <c r="I40" s="16"/>
      <c r="J40" s="16"/>
      <c r="K40" s="16"/>
      <c r="L40" s="16"/>
      <c r="M40" s="16"/>
      <c r="N40" s="16"/>
      <c r="O40" s="16"/>
      <c r="P40" s="16"/>
      <c r="Q40" s="16"/>
      <c r="R40" s="16"/>
    </row>
    <row r="41" spans="3:18" x14ac:dyDescent="0.4">
      <c r="C41" s="16"/>
      <c r="D41" s="16"/>
      <c r="E41" s="16"/>
      <c r="F41" s="16"/>
      <c r="G41" s="16"/>
      <c r="H41" s="16"/>
      <c r="I41" s="16"/>
      <c r="J41" s="16"/>
      <c r="K41" s="16"/>
      <c r="L41" s="16"/>
      <c r="M41" s="16"/>
      <c r="N41" s="16"/>
      <c r="O41" s="16"/>
      <c r="P41" s="16"/>
      <c r="Q41" s="16"/>
      <c r="R41" s="16"/>
    </row>
    <row r="42" spans="3:18" x14ac:dyDescent="0.4">
      <c r="C42" s="16"/>
      <c r="D42" s="16"/>
      <c r="E42" s="16"/>
      <c r="F42" s="16"/>
      <c r="G42" s="16"/>
      <c r="H42" s="16"/>
      <c r="I42" s="16"/>
      <c r="J42" s="16"/>
      <c r="K42" s="16"/>
      <c r="L42" s="16"/>
      <c r="M42" s="16"/>
      <c r="N42" s="16"/>
      <c r="O42" s="16"/>
      <c r="P42" s="16"/>
      <c r="Q42" s="16"/>
      <c r="R42" s="16"/>
    </row>
    <row r="43" spans="3:18" x14ac:dyDescent="0.4">
      <c r="C43" s="16"/>
      <c r="D43" s="16"/>
      <c r="E43" s="16"/>
      <c r="F43" s="16"/>
      <c r="G43" s="16"/>
      <c r="H43" s="16"/>
      <c r="I43" s="16"/>
      <c r="J43" s="16"/>
      <c r="K43" s="16"/>
      <c r="L43" s="16"/>
      <c r="M43" s="16"/>
      <c r="N43" s="16"/>
      <c r="O43" s="16"/>
      <c r="P43" s="16"/>
      <c r="Q43" s="16"/>
      <c r="R43" s="16"/>
    </row>
    <row r="44" spans="3:18" x14ac:dyDescent="0.4">
      <c r="C44" s="16"/>
      <c r="D44" s="16"/>
      <c r="E44" s="16"/>
      <c r="F44" s="16"/>
      <c r="G44" s="16"/>
      <c r="H44" s="16"/>
      <c r="I44" s="16"/>
      <c r="J44" s="16"/>
      <c r="K44" s="16"/>
      <c r="L44" s="16"/>
      <c r="M44" s="16"/>
      <c r="N44" s="16"/>
      <c r="O44" s="16"/>
      <c r="P44" s="16"/>
      <c r="Q44" s="16"/>
      <c r="R44" s="16"/>
    </row>
    <row r="45" spans="3:18" x14ac:dyDescent="0.4">
      <c r="C45" s="16"/>
      <c r="D45" s="16"/>
      <c r="E45" s="16"/>
      <c r="F45" s="16"/>
      <c r="G45" s="16"/>
      <c r="H45" s="16"/>
      <c r="I45" s="16"/>
      <c r="J45" s="16"/>
      <c r="K45" s="16"/>
      <c r="L45" s="16"/>
      <c r="M45" s="16"/>
      <c r="N45" s="16"/>
      <c r="O45" s="16"/>
      <c r="P45" s="16"/>
      <c r="Q45" s="16"/>
      <c r="R45" s="16"/>
    </row>
    <row r="46" spans="3:18" x14ac:dyDescent="0.4">
      <c r="C46" s="16"/>
      <c r="D46" s="16"/>
      <c r="E46" s="16"/>
      <c r="F46" s="16"/>
      <c r="G46" s="16"/>
      <c r="H46" s="16"/>
      <c r="I46" s="16"/>
      <c r="J46" s="16"/>
      <c r="K46" s="16"/>
      <c r="L46" s="16"/>
      <c r="M46" s="16"/>
      <c r="N46" s="16"/>
      <c r="O46" s="16"/>
      <c r="P46" s="16"/>
      <c r="Q46" s="16"/>
      <c r="R46" s="16"/>
    </row>
    <row r="47" spans="3:18" x14ac:dyDescent="0.4">
      <c r="C47" s="16"/>
      <c r="D47" s="16"/>
      <c r="E47" s="16"/>
      <c r="F47" s="16"/>
      <c r="G47" s="16"/>
      <c r="H47" s="16"/>
      <c r="I47" s="16"/>
      <c r="J47" s="16"/>
      <c r="K47" s="16"/>
      <c r="L47" s="16"/>
      <c r="M47" s="16"/>
      <c r="N47" s="16"/>
      <c r="O47" s="16"/>
      <c r="P47" s="16"/>
      <c r="Q47" s="16"/>
      <c r="R47" s="16"/>
    </row>
    <row r="48" spans="3:18" x14ac:dyDescent="0.4">
      <c r="C48" s="16"/>
      <c r="D48" s="16"/>
      <c r="E48" s="16"/>
      <c r="F48" s="16"/>
      <c r="G48" s="16"/>
      <c r="H48" s="16"/>
      <c r="I48" s="16"/>
      <c r="J48" s="16"/>
      <c r="K48" s="16"/>
      <c r="L48" s="16"/>
      <c r="M48" s="16"/>
      <c r="N48" s="16"/>
      <c r="O48" s="16"/>
      <c r="P48" s="16"/>
      <c r="Q48" s="16"/>
      <c r="R48" s="16"/>
    </row>
    <row r="49" spans="3:18" x14ac:dyDescent="0.4">
      <c r="C49" s="16"/>
      <c r="D49" s="16"/>
      <c r="E49" s="16"/>
      <c r="F49" s="16"/>
      <c r="G49" s="16"/>
      <c r="H49" s="16"/>
      <c r="I49" s="16"/>
      <c r="J49" s="16"/>
      <c r="K49" s="16"/>
      <c r="L49" s="16"/>
      <c r="M49" s="16"/>
      <c r="N49" s="16"/>
      <c r="O49" s="16"/>
      <c r="P49" s="16"/>
      <c r="Q49" s="16"/>
      <c r="R49" s="16"/>
    </row>
    <row r="50" spans="3:18" x14ac:dyDescent="0.4">
      <c r="C50" s="16"/>
      <c r="D50" s="16"/>
      <c r="E50" s="16"/>
      <c r="F50" s="16"/>
      <c r="G50" s="16"/>
      <c r="H50" s="16"/>
      <c r="I50" s="16"/>
      <c r="J50" s="16"/>
      <c r="K50" s="16"/>
      <c r="L50" s="16"/>
      <c r="M50" s="16"/>
      <c r="N50" s="16"/>
      <c r="O50" s="16"/>
      <c r="P50" s="16"/>
      <c r="Q50" s="16"/>
      <c r="R50" s="16"/>
    </row>
    <row r="51" spans="3:18" x14ac:dyDescent="0.4">
      <c r="C51" s="16"/>
      <c r="D51" s="16"/>
      <c r="E51" s="16"/>
      <c r="F51" s="16"/>
      <c r="G51" s="16"/>
      <c r="H51" s="16"/>
      <c r="I51" s="16"/>
      <c r="J51" s="16"/>
      <c r="K51" s="16"/>
      <c r="L51" s="16"/>
      <c r="M51" s="16"/>
      <c r="N51" s="16"/>
      <c r="O51" s="16"/>
      <c r="P51" s="16"/>
      <c r="Q51" s="16"/>
      <c r="R51" s="16"/>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4EA8AA-19CB-46E4-8805-A297200A8546}">
  <sheetPr codeName="Sheet4"/>
  <dimension ref="A2:F12"/>
  <sheetViews>
    <sheetView workbookViewId="0">
      <selection activeCell="C4" sqref="C4:F4"/>
    </sheetView>
  </sheetViews>
  <sheetFormatPr defaultRowHeight="21" x14ac:dyDescent="0.4"/>
  <cols>
    <col min="1" max="1" width="31.5" bestFit="1" customWidth="1"/>
  </cols>
  <sheetData>
    <row r="2" spans="1:6" ht="21.6" thickBot="1" x14ac:dyDescent="0.45"/>
    <row r="3" spans="1:6" x14ac:dyDescent="0.4">
      <c r="A3" s="17" t="s">
        <v>62</v>
      </c>
      <c r="C3" s="36" t="s">
        <v>65</v>
      </c>
      <c r="D3" s="37"/>
      <c r="E3" s="37"/>
      <c r="F3" s="38"/>
    </row>
    <row r="4" spans="1:6" x14ac:dyDescent="0.4">
      <c r="A4" s="18" t="s">
        <v>34</v>
      </c>
      <c r="C4" s="39" t="s">
        <v>34</v>
      </c>
      <c r="D4" s="40"/>
      <c r="E4" s="40"/>
      <c r="F4" s="41"/>
    </row>
    <row r="5" spans="1:6" x14ac:dyDescent="0.4">
      <c r="A5" s="18" t="s">
        <v>47</v>
      </c>
      <c r="C5" s="39" t="s">
        <v>47</v>
      </c>
      <c r="D5" s="40"/>
      <c r="E5" s="40"/>
      <c r="F5" s="41"/>
    </row>
    <row r="6" spans="1:6" x14ac:dyDescent="0.4">
      <c r="A6" s="18" t="s">
        <v>39</v>
      </c>
      <c r="C6" s="39" t="s">
        <v>39</v>
      </c>
      <c r="D6" s="40"/>
      <c r="E6" s="40"/>
      <c r="F6" s="41"/>
    </row>
    <row r="7" spans="1:6" ht="21.6" thickBot="1" x14ac:dyDescent="0.45">
      <c r="A7" s="18" t="s">
        <v>37</v>
      </c>
      <c r="C7" s="42" t="s">
        <v>37</v>
      </c>
      <c r="D7" s="43"/>
      <c r="E7" s="43"/>
      <c r="F7" s="44"/>
    </row>
    <row r="8" spans="1:6" x14ac:dyDescent="0.4">
      <c r="A8" s="18" t="s">
        <v>24</v>
      </c>
    </row>
    <row r="9" spans="1:6" x14ac:dyDescent="0.4">
      <c r="A9" s="18" t="s">
        <v>29</v>
      </c>
    </row>
    <row r="10" spans="1:6" x14ac:dyDescent="0.4">
      <c r="A10" s="18" t="s">
        <v>45</v>
      </c>
    </row>
    <row r="11" spans="1:6" x14ac:dyDescent="0.4">
      <c r="A11" s="18" t="s">
        <v>42</v>
      </c>
    </row>
    <row r="12" spans="1:6" x14ac:dyDescent="0.4">
      <c r="A12" s="18" t="s">
        <v>63</v>
      </c>
    </row>
  </sheetData>
  <mergeCells count="5">
    <mergeCell ref="C3:F3"/>
    <mergeCell ref="C4:F4"/>
    <mergeCell ref="C5:F5"/>
    <mergeCell ref="C6:F6"/>
    <mergeCell ref="C7:F7"/>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D26DF0-7CF6-4860-BAA2-3636D0582983}">
  <sheetPr codeName="Sheet5"/>
  <dimension ref="A2:G6"/>
  <sheetViews>
    <sheetView workbookViewId="0">
      <selection activeCell="G6" sqref="G6"/>
    </sheetView>
  </sheetViews>
  <sheetFormatPr defaultRowHeight="21" x14ac:dyDescent="0.4"/>
  <cols>
    <col min="1" max="1" width="11.2109375" bestFit="1" customWidth="1"/>
    <col min="3" max="3" width="11.640625" customWidth="1"/>
    <col min="5" max="5" width="12.0703125" customWidth="1"/>
    <col min="6" max="6" width="21.140625" customWidth="1"/>
    <col min="7" max="7" width="18.7109375" customWidth="1"/>
  </cols>
  <sheetData>
    <row r="2" spans="1:7" ht="21.6" thickBot="1" x14ac:dyDescent="0.45"/>
    <row r="3" spans="1:7" x14ac:dyDescent="0.4">
      <c r="A3" s="17" t="s">
        <v>62</v>
      </c>
      <c r="C3" s="17" t="s">
        <v>62</v>
      </c>
      <c r="E3" s="22" t="s">
        <v>70</v>
      </c>
      <c r="F3" s="23" t="s">
        <v>71</v>
      </c>
      <c r="G3" s="24" t="s">
        <v>72</v>
      </c>
    </row>
    <row r="4" spans="1:7" x14ac:dyDescent="0.4">
      <c r="A4" s="21">
        <v>2021</v>
      </c>
      <c r="C4" s="18" t="s">
        <v>51</v>
      </c>
      <c r="E4" s="26">
        <v>1</v>
      </c>
      <c r="F4" s="25" t="str">
        <f>CONCATENATE(C4,E4,A4)</f>
        <v>April12021</v>
      </c>
      <c r="G4" s="25" t="str">
        <f>VLOOKUP(F4,NFTS_Database[[Top Student finder]:[Students_Name]],2,0)</f>
        <v>Fred Anderson</v>
      </c>
    </row>
    <row r="5" spans="1:7" x14ac:dyDescent="0.4">
      <c r="E5" s="26">
        <v>2</v>
      </c>
      <c r="F5" s="25" t="str">
        <f>CONCATENATE(C4,E5,A4)</f>
        <v>April22021</v>
      </c>
      <c r="G5" s="25" t="str">
        <f>VLOOKUP(F5,NFTS_Database[[Top Student finder]:[Students_Name]],2,0)</f>
        <v>Rushi Wilson</v>
      </c>
    </row>
    <row r="6" spans="1:7" x14ac:dyDescent="0.4">
      <c r="E6" s="26">
        <v>3</v>
      </c>
      <c r="F6" s="25" t="str">
        <f>CONCATENATE(C4,E6,A4)</f>
        <v>April32021</v>
      </c>
      <c r="G6" s="25" t="str">
        <f>VLOOKUP(F6,NFTS_Database[[Top Student finder]:[Students_Name]],2,0)</f>
        <v>Noah Thomas</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81D281-6928-4C25-9880-62AB57A05059}">
  <dimension ref="A3:B6"/>
  <sheetViews>
    <sheetView workbookViewId="0">
      <selection activeCell="D19" sqref="D19"/>
    </sheetView>
  </sheetViews>
  <sheetFormatPr defaultRowHeight="21" x14ac:dyDescent="0.4"/>
  <cols>
    <col min="1" max="1" width="11.2109375" bestFit="1" customWidth="1"/>
    <col min="2" max="2" width="21" bestFit="1" customWidth="1"/>
    <col min="3" max="3" width="10.5" bestFit="1" customWidth="1"/>
    <col min="4" max="4" width="7.42578125" bestFit="1" customWidth="1"/>
    <col min="5" max="5" width="13.42578125" bestFit="1" customWidth="1"/>
    <col min="6" max="6" width="12.28515625" bestFit="1" customWidth="1"/>
    <col min="7" max="7" width="13.140625" bestFit="1" customWidth="1"/>
    <col min="8" max="8" width="10.140625" bestFit="1" customWidth="1"/>
  </cols>
  <sheetData>
    <row r="3" spans="1:2" x14ac:dyDescent="0.4">
      <c r="A3" s="17" t="s">
        <v>62</v>
      </c>
      <c r="B3" t="s">
        <v>76</v>
      </c>
    </row>
    <row r="4" spans="1:2" x14ac:dyDescent="0.4">
      <c r="A4" s="18" t="s">
        <v>21</v>
      </c>
      <c r="B4">
        <v>6</v>
      </c>
    </row>
    <row r="5" spans="1:2" x14ac:dyDescent="0.4">
      <c r="A5" s="18" t="s">
        <v>44</v>
      </c>
      <c r="B5">
        <v>93</v>
      </c>
    </row>
    <row r="6" spans="1:2" x14ac:dyDescent="0.4">
      <c r="A6" s="18" t="s">
        <v>63</v>
      </c>
      <c r="B6">
        <v>99</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CDD206-61CC-49DE-9574-83276D5DF505}">
  <sheetPr codeName="Sheet1"/>
  <dimension ref="A3:B12"/>
  <sheetViews>
    <sheetView workbookViewId="0">
      <selection activeCell="C2" sqref="C2"/>
    </sheetView>
  </sheetViews>
  <sheetFormatPr defaultRowHeight="21" x14ac:dyDescent="0.4"/>
  <cols>
    <col min="1" max="1" width="15.2109375" bestFit="1" customWidth="1"/>
    <col min="2" max="2" width="22.28515625" bestFit="1" customWidth="1"/>
  </cols>
  <sheetData>
    <row r="3" spans="1:2" x14ac:dyDescent="0.4">
      <c r="A3" s="17" t="s">
        <v>62</v>
      </c>
      <c r="B3" t="s">
        <v>61</v>
      </c>
    </row>
    <row r="4" spans="1:2" x14ac:dyDescent="0.4">
      <c r="A4" s="18" t="s">
        <v>32</v>
      </c>
      <c r="B4">
        <v>4</v>
      </c>
    </row>
    <row r="5" spans="1:2" x14ac:dyDescent="0.4">
      <c r="A5" s="18" t="s">
        <v>27</v>
      </c>
      <c r="B5">
        <v>1</v>
      </c>
    </row>
    <row r="12" spans="1:2" x14ac:dyDescent="0.4">
      <c r="B12" s="19"/>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123486-64C1-451E-8E7A-241323DC2EB3}">
  <sheetPr codeName="Sheet7">
    <tabColor rgb="FFF7A197"/>
  </sheetPr>
  <dimension ref="A1:V109"/>
  <sheetViews>
    <sheetView showGridLines="0" showRowColHeaders="0" topLeftCell="S1" zoomScaleNormal="100" workbookViewId="0">
      <selection activeCell="U7" sqref="U7"/>
    </sheetView>
  </sheetViews>
  <sheetFormatPr defaultColWidth="18.5" defaultRowHeight="18" x14ac:dyDescent="0.35"/>
  <cols>
    <col min="1" max="1" width="6.5703125" style="15" bestFit="1" customWidth="1"/>
    <col min="2" max="2" width="6.140625" style="15" bestFit="1" customWidth="1"/>
    <col min="3" max="3" width="8.0703125" style="15" bestFit="1" customWidth="1"/>
    <col min="4" max="4" width="9.640625" style="15" bestFit="1" customWidth="1"/>
    <col min="5" max="5" width="10.0703125" style="15" bestFit="1" customWidth="1"/>
    <col min="6" max="6" width="15.42578125" style="15" bestFit="1" customWidth="1"/>
    <col min="7" max="7" width="6.85546875" style="15" bestFit="1" customWidth="1"/>
    <col min="8" max="8" width="16.2109375" style="15" bestFit="1" customWidth="1"/>
    <col min="9" max="9" width="14.35546875" style="15" bestFit="1" customWidth="1"/>
    <col min="10" max="10" width="11.2109375" style="15" bestFit="1" customWidth="1"/>
    <col min="11" max="11" width="12.85546875" style="15" bestFit="1" customWidth="1"/>
    <col min="12" max="12" width="6" style="15" bestFit="1" customWidth="1"/>
    <col min="13" max="13" width="6.85546875" style="15" bestFit="1" customWidth="1"/>
    <col min="14" max="14" width="11.42578125" style="13" bestFit="1" customWidth="1"/>
    <col min="15" max="15" width="27.42578125" style="13" bestFit="1" customWidth="1"/>
    <col min="16" max="16" width="26.7109375" style="13" bestFit="1" customWidth="1"/>
    <col min="17" max="17" width="13.28515625" style="15" bestFit="1" customWidth="1"/>
    <col min="18" max="18" width="7.85546875" style="13" bestFit="1" customWidth="1"/>
    <col min="19" max="19" width="7.28515625" style="13" bestFit="1" customWidth="1"/>
    <col min="20" max="21" width="11" style="13" bestFit="1" customWidth="1"/>
    <col min="22" max="22" width="8.35546875" style="13" bestFit="1" customWidth="1"/>
    <col min="23" max="24" width="14.640625" style="13" customWidth="1"/>
    <col min="25" max="16384" width="18.5" style="13"/>
  </cols>
  <sheetData>
    <row r="1" spans="1:22" s="2" customFormat="1" x14ac:dyDescent="0.35">
      <c r="A1" s="1" t="s">
        <v>0</v>
      </c>
      <c r="B1" s="1" t="s">
        <v>1</v>
      </c>
      <c r="C1" s="1" t="s">
        <v>2</v>
      </c>
      <c r="D1" s="1" t="s">
        <v>3</v>
      </c>
      <c r="E1" s="1" t="s">
        <v>4</v>
      </c>
      <c r="F1" s="1" t="s">
        <v>5</v>
      </c>
      <c r="G1" s="1" t="s">
        <v>70</v>
      </c>
      <c r="H1" s="1" t="s">
        <v>74</v>
      </c>
      <c r="I1" s="1" t="s">
        <v>6</v>
      </c>
      <c r="J1" s="1" t="s">
        <v>73</v>
      </c>
      <c r="K1" s="1" t="s">
        <v>8</v>
      </c>
      <c r="L1" s="1" t="s">
        <v>7</v>
      </c>
      <c r="M1" s="1" t="s">
        <v>9</v>
      </c>
      <c r="N1" s="1" t="s">
        <v>10</v>
      </c>
      <c r="O1" s="1" t="s">
        <v>11</v>
      </c>
      <c r="P1" s="1" t="s">
        <v>12</v>
      </c>
      <c r="Q1" s="1" t="s">
        <v>13</v>
      </c>
      <c r="R1" s="1" t="s">
        <v>14</v>
      </c>
      <c r="S1" s="1" t="s">
        <v>15</v>
      </c>
      <c r="U1" s="3" t="s">
        <v>16</v>
      </c>
      <c r="V1" s="4" t="s">
        <v>17</v>
      </c>
    </row>
    <row r="2" spans="1:22" x14ac:dyDescent="0.35">
      <c r="A2" s="5">
        <v>2019</v>
      </c>
      <c r="B2" s="5">
        <v>29</v>
      </c>
      <c r="C2" s="5" t="s">
        <v>48</v>
      </c>
      <c r="D2" s="6">
        <v>44285</v>
      </c>
      <c r="E2" s="5" t="s">
        <v>36</v>
      </c>
      <c r="F2" s="5" t="s">
        <v>27</v>
      </c>
      <c r="G2" s="5">
        <v>1</v>
      </c>
      <c r="H2" s="5" t="str">
        <f>CONCATENATE(NFTS_Database[[#This Row],[Month]],NFTS_Database[[#This Row],[Rank]],NFTS_Database[[#This Row],[Year]])</f>
        <v>January12019</v>
      </c>
      <c r="I2" s="5" t="s">
        <v>77</v>
      </c>
      <c r="J2" s="34">
        <v>0.99170000000000003</v>
      </c>
      <c r="K2" s="7" t="s">
        <v>44</v>
      </c>
      <c r="L2" s="7">
        <v>57</v>
      </c>
      <c r="M2" s="5" t="s">
        <v>33</v>
      </c>
      <c r="N2" s="8">
        <v>854466</v>
      </c>
      <c r="O2" s="9" t="s">
        <v>57</v>
      </c>
      <c r="P2" s="10" t="s">
        <v>69</v>
      </c>
      <c r="Q2" s="11">
        <v>3835149</v>
      </c>
      <c r="R2" s="12">
        <v>75</v>
      </c>
      <c r="S2" s="12">
        <v>38</v>
      </c>
      <c r="U2" s="5" t="s">
        <v>82</v>
      </c>
      <c r="V2" s="14">
        <v>0.99880000000000002</v>
      </c>
    </row>
    <row r="3" spans="1:22" x14ac:dyDescent="0.35">
      <c r="A3" s="5">
        <v>2019</v>
      </c>
      <c r="B3" s="5">
        <v>10</v>
      </c>
      <c r="C3" s="5" t="s">
        <v>48</v>
      </c>
      <c r="D3" s="6">
        <v>44297</v>
      </c>
      <c r="E3" s="5" t="s">
        <v>36</v>
      </c>
      <c r="F3" s="5" t="s">
        <v>20</v>
      </c>
      <c r="G3" s="5">
        <v>2</v>
      </c>
      <c r="H3" s="5" t="str">
        <f>CONCATENATE(NFTS_Database[[#This Row],[Month]],NFTS_Database[[#This Row],[Rank]],NFTS_Database[[#This Row],[Year]])</f>
        <v>January22019</v>
      </c>
      <c r="I3" s="5" t="s">
        <v>78</v>
      </c>
      <c r="J3" s="34">
        <v>0.98270000000000002</v>
      </c>
      <c r="K3" s="7" t="s">
        <v>44</v>
      </c>
      <c r="L3" s="7">
        <v>69</v>
      </c>
      <c r="M3" s="5" t="s">
        <v>33</v>
      </c>
      <c r="N3" s="8">
        <v>853661</v>
      </c>
      <c r="O3" s="9" t="s">
        <v>60</v>
      </c>
      <c r="P3" s="10" t="s">
        <v>67</v>
      </c>
      <c r="Q3" s="11">
        <v>33223.97</v>
      </c>
      <c r="R3" s="12">
        <v>33</v>
      </c>
      <c r="S3" s="12">
        <v>33</v>
      </c>
      <c r="U3" s="5" t="s">
        <v>79</v>
      </c>
      <c r="V3" s="14">
        <v>0.98170000000000002</v>
      </c>
    </row>
    <row r="4" spans="1:22" x14ac:dyDescent="0.35">
      <c r="A4" s="5">
        <v>2019</v>
      </c>
      <c r="B4" s="5">
        <v>22</v>
      </c>
      <c r="C4" s="5" t="s">
        <v>48</v>
      </c>
      <c r="D4" s="6">
        <v>44309</v>
      </c>
      <c r="E4" s="5" t="s">
        <v>36</v>
      </c>
      <c r="F4" s="5" t="s">
        <v>32</v>
      </c>
      <c r="G4" s="5">
        <v>3</v>
      </c>
      <c r="H4" s="5" t="str">
        <f>CONCATENATE(NFTS_Database[[#This Row],[Month]],NFTS_Database[[#This Row],[Rank]],NFTS_Database[[#This Row],[Year]])</f>
        <v>January32019</v>
      </c>
      <c r="I4" s="5" t="s">
        <v>79</v>
      </c>
      <c r="J4" s="34">
        <v>0.97370000000000001</v>
      </c>
      <c r="K4" s="7" t="s">
        <v>44</v>
      </c>
      <c r="L4" s="7">
        <v>81</v>
      </c>
      <c r="M4" s="5" t="s">
        <v>33</v>
      </c>
      <c r="N4" s="8">
        <v>853673</v>
      </c>
      <c r="O4" s="9" t="s">
        <v>60</v>
      </c>
      <c r="P4" s="10" t="s">
        <v>69</v>
      </c>
      <c r="Q4" s="11">
        <v>2433987.2599999998</v>
      </c>
      <c r="R4" s="12">
        <v>127.8014736521</v>
      </c>
      <c r="S4" s="12">
        <v>120</v>
      </c>
      <c r="U4" s="5" t="s">
        <v>81</v>
      </c>
      <c r="V4" s="14">
        <v>0.97319999999999995</v>
      </c>
    </row>
    <row r="5" spans="1:22" x14ac:dyDescent="0.35">
      <c r="A5" s="5">
        <v>2019</v>
      </c>
      <c r="B5" s="5">
        <v>3</v>
      </c>
      <c r="C5" s="5" t="s">
        <v>49</v>
      </c>
      <c r="D5" s="6">
        <v>44321</v>
      </c>
      <c r="E5" s="5" t="s">
        <v>36</v>
      </c>
      <c r="F5" s="5" t="s">
        <v>32</v>
      </c>
      <c r="G5" s="5">
        <v>1</v>
      </c>
      <c r="H5" s="5" t="str">
        <f>CONCATENATE(NFTS_Database[[#This Row],[Month]],NFTS_Database[[#This Row],[Rank]],NFTS_Database[[#This Row],[Year]])</f>
        <v>February12019</v>
      </c>
      <c r="I5" s="5" t="s">
        <v>77</v>
      </c>
      <c r="J5" s="34">
        <v>0.9617</v>
      </c>
      <c r="K5" s="7" t="s">
        <v>44</v>
      </c>
      <c r="L5" s="7">
        <v>93</v>
      </c>
      <c r="M5" s="5" t="s">
        <v>33</v>
      </c>
      <c r="N5" s="8">
        <v>853685</v>
      </c>
      <c r="O5" s="9" t="s">
        <v>60</v>
      </c>
      <c r="P5" s="10" t="s">
        <v>67</v>
      </c>
      <c r="Q5" s="11">
        <v>33988817.960000001</v>
      </c>
      <c r="R5" s="12">
        <v>144.6870986296</v>
      </c>
      <c r="S5" s="12">
        <v>128.09139818470001</v>
      </c>
      <c r="U5" s="5" t="s">
        <v>78</v>
      </c>
      <c r="V5" s="14">
        <v>0.99399999999999999</v>
      </c>
    </row>
    <row r="6" spans="1:22" x14ac:dyDescent="0.35">
      <c r="A6" s="5">
        <v>2019</v>
      </c>
      <c r="B6" s="5">
        <v>21</v>
      </c>
      <c r="C6" s="5" t="s">
        <v>49</v>
      </c>
      <c r="D6" s="6">
        <v>44277</v>
      </c>
      <c r="E6" s="5" t="s">
        <v>31</v>
      </c>
      <c r="F6" s="5" t="s">
        <v>20</v>
      </c>
      <c r="G6" s="5">
        <v>3</v>
      </c>
      <c r="H6" s="5" t="str">
        <f>CONCATENATE(NFTS_Database[[#This Row],[Month]],NFTS_Database[[#This Row],[Rank]],NFTS_Database[[#This Row],[Year]])</f>
        <v>February32019</v>
      </c>
      <c r="I6" s="5" t="s">
        <v>78</v>
      </c>
      <c r="J6" s="34">
        <v>0.98209999999999997</v>
      </c>
      <c r="K6" s="7" t="s">
        <v>44</v>
      </c>
      <c r="L6" s="7">
        <v>49</v>
      </c>
      <c r="M6" s="5" t="s">
        <v>22</v>
      </c>
      <c r="N6" s="8">
        <v>854236</v>
      </c>
      <c r="O6" s="9" t="s">
        <v>57</v>
      </c>
      <c r="P6" s="10" t="s">
        <v>69</v>
      </c>
      <c r="Q6" s="11">
        <v>7194422.9800000004</v>
      </c>
      <c r="R6" s="12">
        <v>12</v>
      </c>
      <c r="S6" s="12">
        <v>10</v>
      </c>
      <c r="U6" s="5" t="s">
        <v>80</v>
      </c>
      <c r="V6" s="14">
        <v>0.97919999999999996</v>
      </c>
    </row>
    <row r="7" spans="1:22" x14ac:dyDescent="0.35">
      <c r="A7" s="5">
        <v>2019</v>
      </c>
      <c r="B7" s="5">
        <v>2</v>
      </c>
      <c r="C7" s="5" t="s">
        <v>49</v>
      </c>
      <c r="D7" s="6">
        <v>44289</v>
      </c>
      <c r="E7" s="5" t="s">
        <v>36</v>
      </c>
      <c r="F7" s="5" t="s">
        <v>27</v>
      </c>
      <c r="G7" s="5">
        <v>1</v>
      </c>
      <c r="H7" s="5" t="str">
        <f>CONCATENATE(NFTS_Database[[#This Row],[Month]],NFTS_Database[[#This Row],[Rank]],NFTS_Database[[#This Row],[Year]])</f>
        <v>February12019</v>
      </c>
      <c r="I7" s="5" t="s">
        <v>79</v>
      </c>
      <c r="J7" s="34">
        <v>0.99219999999999997</v>
      </c>
      <c r="K7" s="7" t="s">
        <v>44</v>
      </c>
      <c r="L7" s="7">
        <v>61</v>
      </c>
      <c r="M7" s="5" t="s">
        <v>22</v>
      </c>
      <c r="N7" s="8">
        <v>854467</v>
      </c>
      <c r="O7" s="9" t="s">
        <v>57</v>
      </c>
      <c r="P7" s="10" t="s">
        <v>67</v>
      </c>
      <c r="Q7" s="11">
        <v>5781720</v>
      </c>
      <c r="R7" s="12">
        <v>127.8014736521</v>
      </c>
      <c r="S7" s="12">
        <v>127.8014736521</v>
      </c>
      <c r="U7" s="5" t="s">
        <v>77</v>
      </c>
      <c r="V7" s="14">
        <v>0.98280000000000001</v>
      </c>
    </row>
    <row r="8" spans="1:22" x14ac:dyDescent="0.35">
      <c r="A8" s="5">
        <v>2019</v>
      </c>
      <c r="B8" s="5">
        <v>14</v>
      </c>
      <c r="C8" s="5" t="s">
        <v>50</v>
      </c>
      <c r="D8" s="6">
        <v>44301</v>
      </c>
      <c r="E8" s="5" t="s">
        <v>36</v>
      </c>
      <c r="F8" s="5" t="s">
        <v>20</v>
      </c>
      <c r="G8" s="5">
        <v>2</v>
      </c>
      <c r="H8" s="5" t="str">
        <f>CONCATENATE(NFTS_Database[[#This Row],[Month]],NFTS_Database[[#This Row],[Rank]],NFTS_Database[[#This Row],[Year]])</f>
        <v>March22019</v>
      </c>
      <c r="I8" s="5" t="s">
        <v>80</v>
      </c>
      <c r="J8" s="34">
        <v>0.97409999999999997</v>
      </c>
      <c r="K8" s="7" t="s">
        <v>44</v>
      </c>
      <c r="L8" s="7">
        <v>73</v>
      </c>
      <c r="M8" s="5" t="s">
        <v>22</v>
      </c>
      <c r="N8" s="8">
        <v>853262</v>
      </c>
      <c r="O8" s="9" t="s">
        <v>60</v>
      </c>
      <c r="P8" s="10" t="s">
        <v>69</v>
      </c>
      <c r="Q8" s="11">
        <v>79863.78</v>
      </c>
      <c r="R8" s="12">
        <v>140</v>
      </c>
      <c r="S8" s="12">
        <v>100</v>
      </c>
    </row>
    <row r="9" spans="1:22" x14ac:dyDescent="0.35">
      <c r="A9" s="5">
        <v>2019</v>
      </c>
      <c r="B9" s="5">
        <v>26</v>
      </c>
      <c r="C9" s="5" t="s">
        <v>50</v>
      </c>
      <c r="D9" s="6">
        <v>44313</v>
      </c>
      <c r="E9" s="5" t="s">
        <v>36</v>
      </c>
      <c r="F9" s="5" t="s">
        <v>20</v>
      </c>
      <c r="G9" s="5">
        <v>3</v>
      </c>
      <c r="H9" s="5" t="str">
        <f>CONCATENATE(NFTS_Database[[#This Row],[Month]],NFTS_Database[[#This Row],[Rank]],NFTS_Database[[#This Row],[Year]])</f>
        <v>March32019</v>
      </c>
      <c r="I9" s="5" t="s">
        <v>81</v>
      </c>
      <c r="J9" s="34">
        <v>1</v>
      </c>
      <c r="K9" s="7" t="s">
        <v>44</v>
      </c>
      <c r="L9" s="7">
        <v>85</v>
      </c>
      <c r="M9" s="5" t="s">
        <v>22</v>
      </c>
      <c r="N9" s="8">
        <v>853673</v>
      </c>
      <c r="O9" s="9" t="s">
        <v>60</v>
      </c>
      <c r="P9" s="10" t="s">
        <v>67</v>
      </c>
      <c r="Q9" s="11">
        <v>2433987.2599999998</v>
      </c>
      <c r="R9" s="12">
        <v>90</v>
      </c>
      <c r="S9" s="12">
        <v>90.322173177099998</v>
      </c>
    </row>
    <row r="10" spans="1:22" x14ac:dyDescent="0.35">
      <c r="A10" s="5">
        <v>2019</v>
      </c>
      <c r="B10" s="5">
        <v>25</v>
      </c>
      <c r="C10" s="5" t="s">
        <v>50</v>
      </c>
      <c r="D10" s="6">
        <v>44281</v>
      </c>
      <c r="E10" s="5" t="s">
        <v>31</v>
      </c>
      <c r="F10" s="5" t="s">
        <v>27</v>
      </c>
      <c r="G10" s="5">
        <v>2</v>
      </c>
      <c r="H10" s="5" t="str">
        <f>CONCATENATE(NFTS_Database[[#This Row],[Month]],NFTS_Database[[#This Row],[Rank]],NFTS_Database[[#This Row],[Year]])</f>
        <v>March22019</v>
      </c>
      <c r="I10" s="5" t="s">
        <v>82</v>
      </c>
      <c r="J10" s="34">
        <v>0.98519999999999996</v>
      </c>
      <c r="K10" s="7" t="s">
        <v>44</v>
      </c>
      <c r="L10" s="7">
        <v>53</v>
      </c>
      <c r="M10" s="5" t="s">
        <v>28</v>
      </c>
      <c r="N10" s="8">
        <v>854488</v>
      </c>
      <c r="O10" s="9" t="s">
        <v>57</v>
      </c>
      <c r="P10" s="10" t="s">
        <v>67</v>
      </c>
      <c r="Q10" s="11">
        <v>3074951</v>
      </c>
      <c r="R10" s="12">
        <v>88</v>
      </c>
      <c r="S10" s="12">
        <v>88</v>
      </c>
    </row>
    <row r="11" spans="1:22" x14ac:dyDescent="0.35">
      <c r="A11" s="5">
        <v>2019</v>
      </c>
      <c r="B11" s="5">
        <v>6</v>
      </c>
      <c r="C11" s="5" t="s">
        <v>51</v>
      </c>
      <c r="D11" s="6">
        <v>44293</v>
      </c>
      <c r="E11" s="5" t="s">
        <v>36</v>
      </c>
      <c r="F11" s="5" t="s">
        <v>27</v>
      </c>
      <c r="G11" s="5">
        <v>3</v>
      </c>
      <c r="H11" s="5" t="str">
        <f>CONCATENATE(NFTS_Database[[#This Row],[Month]],NFTS_Database[[#This Row],[Rank]],NFTS_Database[[#This Row],[Year]])</f>
        <v>April32019</v>
      </c>
      <c r="I11" s="5" t="s">
        <v>77</v>
      </c>
      <c r="J11" s="34">
        <v>0.998</v>
      </c>
      <c r="K11" s="7" t="s">
        <v>44</v>
      </c>
      <c r="L11" s="7">
        <v>65</v>
      </c>
      <c r="M11" s="5" t="s">
        <v>28</v>
      </c>
      <c r="N11" s="8">
        <v>854486</v>
      </c>
      <c r="O11" s="9" t="s">
        <v>57</v>
      </c>
      <c r="P11" s="10" t="s">
        <v>69</v>
      </c>
      <c r="Q11" s="11">
        <v>9377688.7100000009</v>
      </c>
      <c r="R11" s="12">
        <v>90</v>
      </c>
      <c r="S11" s="12">
        <v>90.322173177099998</v>
      </c>
    </row>
    <row r="12" spans="1:22" x14ac:dyDescent="0.35">
      <c r="A12" s="5">
        <v>2019</v>
      </c>
      <c r="B12" s="5">
        <v>18</v>
      </c>
      <c r="C12" s="5" t="s">
        <v>51</v>
      </c>
      <c r="D12" s="6">
        <v>44305</v>
      </c>
      <c r="E12" s="5" t="s">
        <v>36</v>
      </c>
      <c r="F12" s="5" t="s">
        <v>27</v>
      </c>
      <c r="G12" s="5">
        <v>1</v>
      </c>
      <c r="H12" s="5" t="str">
        <f>CONCATENATE(NFTS_Database[[#This Row],[Month]],NFTS_Database[[#This Row],[Rank]],NFTS_Database[[#This Row],[Year]])</f>
        <v>April12019</v>
      </c>
      <c r="I12" s="5" t="s">
        <v>78</v>
      </c>
      <c r="J12" s="34">
        <v>0.97230000000000005</v>
      </c>
      <c r="K12" s="7" t="s">
        <v>44</v>
      </c>
      <c r="L12" s="7">
        <v>77</v>
      </c>
      <c r="M12" s="5" t="s">
        <v>28</v>
      </c>
      <c r="N12" s="8">
        <v>853145</v>
      </c>
      <c r="O12" s="9" t="s">
        <v>60</v>
      </c>
      <c r="P12" s="10" t="s">
        <v>67</v>
      </c>
      <c r="Q12" s="11">
        <v>1300000</v>
      </c>
      <c r="R12" s="12">
        <v>127.8014736521</v>
      </c>
      <c r="S12" s="12">
        <v>128.09139818470001</v>
      </c>
    </row>
    <row r="13" spans="1:22" x14ac:dyDescent="0.35">
      <c r="A13" s="5">
        <v>2019</v>
      </c>
      <c r="B13" s="5">
        <v>30</v>
      </c>
      <c r="C13" s="5" t="s">
        <v>51</v>
      </c>
      <c r="D13" s="6">
        <v>44317</v>
      </c>
      <c r="E13" s="5" t="s">
        <v>36</v>
      </c>
      <c r="F13" s="5" t="s">
        <v>27</v>
      </c>
      <c r="G13" s="5">
        <v>2</v>
      </c>
      <c r="H13" s="5" t="str">
        <f>CONCATENATE(NFTS_Database[[#This Row],[Month]],NFTS_Database[[#This Row],[Rank]],NFTS_Database[[#This Row],[Year]])</f>
        <v>April22019</v>
      </c>
      <c r="I13" s="5" t="s">
        <v>79</v>
      </c>
      <c r="J13" s="34">
        <v>0.98519999999999996</v>
      </c>
      <c r="K13" s="7" t="s">
        <v>44</v>
      </c>
      <c r="L13" s="7">
        <v>89</v>
      </c>
      <c r="M13" s="5" t="s">
        <v>28</v>
      </c>
      <c r="N13" s="8">
        <v>8533685</v>
      </c>
      <c r="O13" s="9" t="s">
        <v>60</v>
      </c>
      <c r="P13" s="10" t="s">
        <v>69</v>
      </c>
      <c r="Q13" s="11">
        <v>7200000</v>
      </c>
      <c r="R13" s="12">
        <v>90</v>
      </c>
      <c r="S13" s="12">
        <v>88.828158418599998</v>
      </c>
    </row>
    <row r="14" spans="1:22" x14ac:dyDescent="0.35">
      <c r="A14" s="5">
        <v>2019</v>
      </c>
      <c r="B14" s="5">
        <v>27</v>
      </c>
      <c r="C14" s="5" t="s">
        <v>18</v>
      </c>
      <c r="D14" s="6">
        <v>44283</v>
      </c>
      <c r="E14" s="5" t="s">
        <v>31</v>
      </c>
      <c r="F14" s="5" t="s">
        <v>27</v>
      </c>
      <c r="G14" s="5">
        <v>1</v>
      </c>
      <c r="H14" s="5" t="str">
        <f>CONCATENATE(NFTS_Database[[#This Row],[Month]],NFTS_Database[[#This Row],[Rank]],NFTS_Database[[#This Row],[Year]])</f>
        <v>May12019</v>
      </c>
      <c r="I14" s="5" t="s">
        <v>80</v>
      </c>
      <c r="J14" s="34">
        <v>0.99519999999999997</v>
      </c>
      <c r="K14" s="7" t="s">
        <v>44</v>
      </c>
      <c r="L14" s="7">
        <v>55</v>
      </c>
      <c r="M14" s="5" t="s">
        <v>22</v>
      </c>
      <c r="N14" s="8">
        <v>854487</v>
      </c>
      <c r="O14" s="9" t="s">
        <v>57</v>
      </c>
      <c r="P14" s="10" t="s">
        <v>29</v>
      </c>
      <c r="Q14" s="11">
        <v>2622311.29</v>
      </c>
      <c r="R14" s="12">
        <v>90</v>
      </c>
      <c r="S14" s="12">
        <v>90.322173177099998</v>
      </c>
    </row>
    <row r="15" spans="1:22" x14ac:dyDescent="0.35">
      <c r="A15" s="5">
        <v>2019</v>
      </c>
      <c r="B15" s="5">
        <v>8</v>
      </c>
      <c r="C15" s="5" t="s">
        <v>18</v>
      </c>
      <c r="D15" s="6">
        <v>44295</v>
      </c>
      <c r="E15" s="5" t="s">
        <v>26</v>
      </c>
      <c r="F15" s="5" t="s">
        <v>20</v>
      </c>
      <c r="G15" s="5">
        <v>2</v>
      </c>
      <c r="H15" s="5" t="str">
        <f>CONCATENATE(NFTS_Database[[#This Row],[Month]],NFTS_Database[[#This Row],[Rank]],NFTS_Database[[#This Row],[Year]])</f>
        <v>May22019</v>
      </c>
      <c r="I15" s="5" t="s">
        <v>81</v>
      </c>
      <c r="J15" s="34">
        <v>1</v>
      </c>
      <c r="K15" s="7" t="s">
        <v>44</v>
      </c>
      <c r="L15" s="7">
        <v>67</v>
      </c>
      <c r="M15" s="5" t="s">
        <v>22</v>
      </c>
      <c r="N15" s="8">
        <v>854416</v>
      </c>
      <c r="O15" s="9" t="s">
        <v>57</v>
      </c>
      <c r="P15" s="10" t="s">
        <v>42</v>
      </c>
      <c r="Q15" s="11">
        <v>14215911.1</v>
      </c>
      <c r="R15" s="12">
        <v>127.8014736521</v>
      </c>
      <c r="S15" s="12">
        <v>120</v>
      </c>
    </row>
    <row r="16" spans="1:22" x14ac:dyDescent="0.35">
      <c r="A16" s="5">
        <v>2019</v>
      </c>
      <c r="B16" s="5">
        <v>20</v>
      </c>
      <c r="C16" s="5" t="s">
        <v>18</v>
      </c>
      <c r="D16" s="6">
        <v>44307</v>
      </c>
      <c r="E16" s="5" t="s">
        <v>26</v>
      </c>
      <c r="F16" s="5" t="s">
        <v>20</v>
      </c>
      <c r="G16" s="5">
        <v>3</v>
      </c>
      <c r="H16" s="5" t="str">
        <f>CONCATENATE(NFTS_Database[[#This Row],[Month]],NFTS_Database[[#This Row],[Rank]],NFTS_Database[[#This Row],[Year]])</f>
        <v>May32019</v>
      </c>
      <c r="I16" s="5" t="s">
        <v>82</v>
      </c>
      <c r="J16" s="34">
        <v>0.97360000000000002</v>
      </c>
      <c r="K16" s="7" t="s">
        <v>44</v>
      </c>
      <c r="L16" s="7">
        <v>79</v>
      </c>
      <c r="M16" s="5" t="s">
        <v>22</v>
      </c>
      <c r="N16" s="8">
        <v>853264</v>
      </c>
      <c r="O16" s="9" t="s">
        <v>60</v>
      </c>
      <c r="P16" s="10" t="s">
        <v>29</v>
      </c>
      <c r="Q16" s="11">
        <v>1694955.4</v>
      </c>
      <c r="R16" s="12">
        <v>111</v>
      </c>
      <c r="S16" s="12">
        <v>96.005330808600007</v>
      </c>
    </row>
    <row r="17" spans="1:19" x14ac:dyDescent="0.35">
      <c r="A17" s="5">
        <v>2019</v>
      </c>
      <c r="B17" s="5">
        <v>1</v>
      </c>
      <c r="C17" s="5" t="s">
        <v>25</v>
      </c>
      <c r="D17" s="6">
        <v>44319</v>
      </c>
      <c r="E17" s="5" t="s">
        <v>26</v>
      </c>
      <c r="F17" s="5" t="s">
        <v>20</v>
      </c>
      <c r="G17" s="5">
        <v>1</v>
      </c>
      <c r="H17" s="5" t="str">
        <f>CONCATENATE(NFTS_Database[[#This Row],[Month]],NFTS_Database[[#This Row],[Rank]],NFTS_Database[[#This Row],[Year]])</f>
        <v>June12019</v>
      </c>
      <c r="I17" s="5" t="s">
        <v>77</v>
      </c>
      <c r="J17" s="34">
        <v>0.99170000000000003</v>
      </c>
      <c r="K17" s="7" t="s">
        <v>44</v>
      </c>
      <c r="L17" s="7">
        <v>91</v>
      </c>
      <c r="M17" s="5" t="s">
        <v>22</v>
      </c>
      <c r="N17" s="8">
        <v>853676</v>
      </c>
      <c r="O17" s="9" t="s">
        <v>60</v>
      </c>
      <c r="P17" s="10" t="s">
        <v>42</v>
      </c>
      <c r="Q17" s="11">
        <v>33988817.960000001</v>
      </c>
      <c r="R17" s="12">
        <v>144.6870986296</v>
      </c>
      <c r="S17" s="12">
        <v>128.09139818470001</v>
      </c>
    </row>
    <row r="18" spans="1:19" x14ac:dyDescent="0.35">
      <c r="A18" s="5">
        <v>2019</v>
      </c>
      <c r="B18" s="5">
        <v>26</v>
      </c>
      <c r="C18" s="5" t="s">
        <v>25</v>
      </c>
      <c r="D18" s="6">
        <v>44282</v>
      </c>
      <c r="E18" s="5" t="s">
        <v>31</v>
      </c>
      <c r="F18" s="5" t="s">
        <v>27</v>
      </c>
      <c r="G18" s="5">
        <v>3</v>
      </c>
      <c r="H18" s="5" t="str">
        <f>CONCATENATE(NFTS_Database[[#This Row],[Month]],NFTS_Database[[#This Row],[Rank]],NFTS_Database[[#This Row],[Year]])</f>
        <v>June32019</v>
      </c>
      <c r="I18" s="5" t="s">
        <v>78</v>
      </c>
      <c r="J18" s="34">
        <v>0.96409999999999996</v>
      </c>
      <c r="K18" s="7" t="s">
        <v>44</v>
      </c>
      <c r="L18" s="7">
        <v>54</v>
      </c>
      <c r="M18" s="5" t="s">
        <v>33</v>
      </c>
      <c r="N18" s="8">
        <v>854485</v>
      </c>
      <c r="O18" s="9" t="s">
        <v>57</v>
      </c>
      <c r="P18" s="10" t="s">
        <v>24</v>
      </c>
      <c r="Q18" s="11">
        <v>2367268.2000000002</v>
      </c>
      <c r="R18" s="12">
        <v>90</v>
      </c>
      <c r="S18" s="12">
        <v>88.828158418599998</v>
      </c>
    </row>
    <row r="19" spans="1:19" x14ac:dyDescent="0.35">
      <c r="A19" s="5">
        <v>2019</v>
      </c>
      <c r="B19" s="5">
        <v>7</v>
      </c>
      <c r="C19" s="5" t="s">
        <v>25</v>
      </c>
      <c r="D19" s="6">
        <v>44294</v>
      </c>
      <c r="E19" s="5" t="s">
        <v>19</v>
      </c>
      <c r="F19" s="5" t="s">
        <v>32</v>
      </c>
      <c r="G19" s="5">
        <v>1</v>
      </c>
      <c r="H19" s="5" t="str">
        <f>CONCATENATE(NFTS_Database[[#This Row],[Month]],NFTS_Database[[#This Row],[Rank]],NFTS_Database[[#This Row],[Year]])</f>
        <v>June12019</v>
      </c>
      <c r="I19" s="5" t="s">
        <v>79</v>
      </c>
      <c r="J19" s="34">
        <v>0.98470000000000002</v>
      </c>
      <c r="K19" s="7" t="s">
        <v>44</v>
      </c>
      <c r="L19" s="7">
        <v>66</v>
      </c>
      <c r="M19" s="5" t="s">
        <v>33</v>
      </c>
      <c r="N19" s="8">
        <v>854468</v>
      </c>
      <c r="O19" s="9" t="s">
        <v>57</v>
      </c>
      <c r="P19" s="10" t="s">
        <v>68</v>
      </c>
      <c r="Q19" s="11">
        <v>63512.73</v>
      </c>
      <c r="R19" s="12">
        <v>144.6870986296</v>
      </c>
      <c r="S19" s="12">
        <v>128.09139818470001</v>
      </c>
    </row>
    <row r="20" spans="1:19" x14ac:dyDescent="0.35">
      <c r="A20" s="5">
        <v>2019</v>
      </c>
      <c r="B20" s="5">
        <v>19</v>
      </c>
      <c r="C20" s="5" t="s">
        <v>30</v>
      </c>
      <c r="D20" s="6">
        <v>44306</v>
      </c>
      <c r="E20" s="5" t="s">
        <v>19</v>
      </c>
      <c r="F20" s="5" t="s">
        <v>32</v>
      </c>
      <c r="G20" s="5">
        <v>2</v>
      </c>
      <c r="H20" s="5" t="str">
        <f>CONCATENATE(NFTS_Database[[#This Row],[Month]],NFTS_Database[[#This Row],[Rank]],NFTS_Database[[#This Row],[Year]])</f>
        <v>July22019</v>
      </c>
      <c r="I20" s="5" t="s">
        <v>77</v>
      </c>
      <c r="J20" s="34">
        <v>0.99519999999999997</v>
      </c>
      <c r="K20" s="7" t="s">
        <v>44</v>
      </c>
      <c r="L20" s="7">
        <v>78</v>
      </c>
      <c r="M20" s="5" t="s">
        <v>33</v>
      </c>
      <c r="N20" s="8">
        <v>853376</v>
      </c>
      <c r="O20" s="9" t="s">
        <v>60</v>
      </c>
      <c r="P20" s="10" t="s">
        <v>24</v>
      </c>
      <c r="Q20" s="11">
        <v>1542000.97</v>
      </c>
      <c r="R20" s="12">
        <v>90</v>
      </c>
      <c r="S20" s="12">
        <v>90.322173177099998</v>
      </c>
    </row>
    <row r="21" spans="1:19" x14ac:dyDescent="0.35">
      <c r="A21" s="5">
        <v>2019</v>
      </c>
      <c r="B21" s="5">
        <v>31</v>
      </c>
      <c r="C21" s="5" t="s">
        <v>30</v>
      </c>
      <c r="D21" s="6">
        <v>44318</v>
      </c>
      <c r="E21" s="5" t="s">
        <v>19</v>
      </c>
      <c r="F21" s="5" t="s">
        <v>32</v>
      </c>
      <c r="G21" s="5">
        <v>3</v>
      </c>
      <c r="H21" s="5" t="str">
        <f>CONCATENATE(NFTS_Database[[#This Row],[Month]],NFTS_Database[[#This Row],[Rank]],NFTS_Database[[#This Row],[Year]])</f>
        <v>July32019</v>
      </c>
      <c r="I21" s="5" t="s">
        <v>78</v>
      </c>
      <c r="J21" s="34">
        <v>0.998</v>
      </c>
      <c r="K21" s="7" t="s">
        <v>44</v>
      </c>
      <c r="L21" s="7">
        <v>90</v>
      </c>
      <c r="M21" s="5" t="s">
        <v>33</v>
      </c>
      <c r="N21" s="8">
        <v>853436</v>
      </c>
      <c r="O21" s="9" t="s">
        <v>60</v>
      </c>
      <c r="P21" s="10" t="s">
        <v>68</v>
      </c>
      <c r="Q21" s="11">
        <v>7486881.75</v>
      </c>
      <c r="R21" s="12">
        <v>90</v>
      </c>
      <c r="S21" s="12">
        <v>90.322173177099998</v>
      </c>
    </row>
    <row r="22" spans="1:19" x14ac:dyDescent="0.35">
      <c r="A22" s="5">
        <v>2019</v>
      </c>
      <c r="B22" s="5">
        <v>20</v>
      </c>
      <c r="C22" s="5" t="s">
        <v>30</v>
      </c>
      <c r="D22" s="6">
        <v>44276</v>
      </c>
      <c r="E22" s="5" t="s">
        <v>31</v>
      </c>
      <c r="F22" s="5" t="s">
        <v>32</v>
      </c>
      <c r="G22" s="5">
        <v>2</v>
      </c>
      <c r="H22" s="5" t="str">
        <f>CONCATENATE(NFTS_Database[[#This Row],[Month]],NFTS_Database[[#This Row],[Rank]],NFTS_Database[[#This Row],[Year]])</f>
        <v>July22019</v>
      </c>
      <c r="I22" s="5" t="s">
        <v>79</v>
      </c>
      <c r="J22" s="34">
        <v>0.96409999999999996</v>
      </c>
      <c r="K22" s="7" t="s">
        <v>44</v>
      </c>
      <c r="L22" s="7">
        <v>48</v>
      </c>
      <c r="M22" s="5" t="s">
        <v>33</v>
      </c>
      <c r="N22" s="8">
        <v>854467</v>
      </c>
      <c r="O22" s="9" t="s">
        <v>57</v>
      </c>
      <c r="P22" s="10" t="s">
        <v>66</v>
      </c>
      <c r="Q22" s="11">
        <v>5781720</v>
      </c>
      <c r="R22" s="12">
        <v>5</v>
      </c>
      <c r="S22" s="12">
        <v>8</v>
      </c>
    </row>
    <row r="23" spans="1:19" x14ac:dyDescent="0.35">
      <c r="A23" s="5">
        <v>2019</v>
      </c>
      <c r="B23" s="5">
        <v>1</v>
      </c>
      <c r="C23" s="5" t="s">
        <v>35</v>
      </c>
      <c r="D23" s="6">
        <v>44288</v>
      </c>
      <c r="E23" s="5" t="s">
        <v>31</v>
      </c>
      <c r="F23" s="5" t="s">
        <v>27</v>
      </c>
      <c r="G23" s="5">
        <v>3</v>
      </c>
      <c r="H23" s="5" t="str">
        <f>CONCATENATE(NFTS_Database[[#This Row],[Month]],NFTS_Database[[#This Row],[Rank]],NFTS_Database[[#This Row],[Year]])</f>
        <v>August32019</v>
      </c>
      <c r="I23" s="5" t="s">
        <v>80</v>
      </c>
      <c r="J23" s="34">
        <v>0.99719999999999998</v>
      </c>
      <c r="K23" s="7" t="s">
        <v>44</v>
      </c>
      <c r="L23" s="7">
        <v>60</v>
      </c>
      <c r="M23" s="5" t="s">
        <v>33</v>
      </c>
      <c r="N23" s="8">
        <v>854456</v>
      </c>
      <c r="O23" s="9" t="s">
        <v>57</v>
      </c>
      <c r="P23" s="10" t="s">
        <v>45</v>
      </c>
      <c r="Q23" s="11">
        <v>63512.73</v>
      </c>
      <c r="R23" s="12">
        <v>90</v>
      </c>
      <c r="S23" s="12">
        <v>90.322173177099998</v>
      </c>
    </row>
    <row r="24" spans="1:19" x14ac:dyDescent="0.35">
      <c r="A24" s="5">
        <v>2019</v>
      </c>
      <c r="B24" s="5">
        <v>13</v>
      </c>
      <c r="C24" s="5" t="s">
        <v>35</v>
      </c>
      <c r="D24" s="6">
        <v>44300</v>
      </c>
      <c r="E24" s="5" t="s">
        <v>31</v>
      </c>
      <c r="F24" s="5" t="s">
        <v>20</v>
      </c>
      <c r="G24" s="5">
        <v>1</v>
      </c>
      <c r="H24" s="5" t="str">
        <f>CONCATENATE(NFTS_Database[[#This Row],[Month]],NFTS_Database[[#This Row],[Rank]],NFTS_Database[[#This Row],[Year]])</f>
        <v>August12019</v>
      </c>
      <c r="I24" s="5" t="s">
        <v>81</v>
      </c>
      <c r="J24" s="34">
        <v>1</v>
      </c>
      <c r="K24" s="7" t="s">
        <v>44</v>
      </c>
      <c r="L24" s="7">
        <v>72</v>
      </c>
      <c r="M24" s="5" t="s">
        <v>33</v>
      </c>
      <c r="N24" s="8">
        <v>852857</v>
      </c>
      <c r="O24" s="9" t="s">
        <v>60</v>
      </c>
      <c r="P24" s="10" t="s">
        <v>66</v>
      </c>
      <c r="Q24" s="11">
        <v>63512.73</v>
      </c>
      <c r="R24" s="12">
        <v>130</v>
      </c>
      <c r="S24" s="12">
        <v>100</v>
      </c>
    </row>
    <row r="25" spans="1:19" x14ac:dyDescent="0.35">
      <c r="A25" s="5">
        <v>2019</v>
      </c>
      <c r="B25" s="5">
        <v>25</v>
      </c>
      <c r="C25" s="5" t="s">
        <v>35</v>
      </c>
      <c r="D25" s="6">
        <v>44312</v>
      </c>
      <c r="E25" s="5" t="s">
        <v>31</v>
      </c>
      <c r="F25" s="5" t="s">
        <v>32</v>
      </c>
      <c r="G25" s="5">
        <v>2</v>
      </c>
      <c r="H25" s="5" t="str">
        <f>CONCATENATE(NFTS_Database[[#This Row],[Month]],NFTS_Database[[#This Row],[Rank]],NFTS_Database[[#This Row],[Year]])</f>
        <v>August22019</v>
      </c>
      <c r="I25" s="5" t="s">
        <v>82</v>
      </c>
      <c r="J25" s="34">
        <v>0.98319999999999996</v>
      </c>
      <c r="K25" s="7" t="s">
        <v>44</v>
      </c>
      <c r="L25" s="7">
        <v>84</v>
      </c>
      <c r="M25" s="5" t="s">
        <v>33</v>
      </c>
      <c r="N25" s="8">
        <v>853144</v>
      </c>
      <c r="O25" s="9" t="s">
        <v>60</v>
      </c>
      <c r="P25" s="10" t="s">
        <v>45</v>
      </c>
      <c r="Q25" s="11">
        <v>2357327</v>
      </c>
      <c r="R25" s="12">
        <v>90</v>
      </c>
      <c r="S25" s="12">
        <v>88.828158418599998</v>
      </c>
    </row>
    <row r="26" spans="1:19" x14ac:dyDescent="0.35">
      <c r="A26" s="5">
        <v>2019</v>
      </c>
      <c r="B26" s="5">
        <v>6</v>
      </c>
      <c r="C26" s="5" t="s">
        <v>38</v>
      </c>
      <c r="D26" s="6">
        <v>44508</v>
      </c>
      <c r="E26" s="5" t="s">
        <v>31</v>
      </c>
      <c r="F26" s="5" t="s">
        <v>32</v>
      </c>
      <c r="G26" s="5">
        <v>3</v>
      </c>
      <c r="H26" s="5" t="str">
        <f>CONCATENATE(NFTS_Database[[#This Row],[Month]],NFTS_Database[[#This Row],[Rank]],NFTS_Database[[#This Row],[Year]])</f>
        <v>September32019</v>
      </c>
      <c r="I26" s="5" t="s">
        <v>77</v>
      </c>
      <c r="J26" s="34">
        <v>0.97409999999999997</v>
      </c>
      <c r="K26" s="7" t="s">
        <v>44</v>
      </c>
      <c r="L26" s="7">
        <v>96</v>
      </c>
      <c r="M26" s="5" t="s">
        <v>33</v>
      </c>
      <c r="N26" s="8">
        <v>853878</v>
      </c>
      <c r="O26" s="9" t="s">
        <v>55</v>
      </c>
      <c r="P26" s="10" t="s">
        <v>66</v>
      </c>
      <c r="Q26" s="11">
        <v>7900000</v>
      </c>
      <c r="R26" s="12">
        <v>30</v>
      </c>
      <c r="S26" s="12">
        <v>15</v>
      </c>
    </row>
    <row r="27" spans="1:19" x14ac:dyDescent="0.35">
      <c r="A27" s="5">
        <v>2019</v>
      </c>
      <c r="B27" s="5">
        <v>31</v>
      </c>
      <c r="C27" s="5" t="s">
        <v>38</v>
      </c>
      <c r="D27" s="6">
        <v>44287</v>
      </c>
      <c r="E27" s="5" t="s">
        <v>26</v>
      </c>
      <c r="F27" s="5" t="s">
        <v>27</v>
      </c>
      <c r="G27" s="5">
        <v>2</v>
      </c>
      <c r="H27" s="5" t="str">
        <f>CONCATENATE(NFTS_Database[[#This Row],[Month]],NFTS_Database[[#This Row],[Rank]],NFTS_Database[[#This Row],[Year]])</f>
        <v>September22019</v>
      </c>
      <c r="I27" s="5" t="s">
        <v>78</v>
      </c>
      <c r="J27" s="34">
        <v>0.99299999999999999</v>
      </c>
      <c r="K27" s="7" t="s">
        <v>44</v>
      </c>
      <c r="L27" s="7">
        <v>59</v>
      </c>
      <c r="M27" s="5" t="s">
        <v>28</v>
      </c>
      <c r="N27" s="8">
        <v>854685</v>
      </c>
      <c r="O27" s="9" t="s">
        <v>57</v>
      </c>
      <c r="P27" s="10" t="s">
        <v>42</v>
      </c>
      <c r="Q27" s="11">
        <v>63512.73</v>
      </c>
      <c r="R27" s="12">
        <v>90</v>
      </c>
      <c r="S27" s="12">
        <v>88.828158418599998</v>
      </c>
    </row>
    <row r="28" spans="1:19" x14ac:dyDescent="0.35">
      <c r="A28" s="5">
        <v>2019</v>
      </c>
      <c r="B28" s="5">
        <v>12</v>
      </c>
      <c r="C28" s="5" t="s">
        <v>38</v>
      </c>
      <c r="D28" s="6">
        <v>44299</v>
      </c>
      <c r="E28" s="5" t="s">
        <v>26</v>
      </c>
      <c r="F28" s="5" t="s">
        <v>20</v>
      </c>
      <c r="G28" s="5">
        <v>3</v>
      </c>
      <c r="H28" s="5" t="str">
        <f>CONCATENATE(NFTS_Database[[#This Row],[Month]],NFTS_Database[[#This Row],[Rank]],NFTS_Database[[#This Row],[Year]])</f>
        <v>September32019</v>
      </c>
      <c r="I28" s="5" t="s">
        <v>79</v>
      </c>
      <c r="J28" s="34">
        <v>0.99399999999999999</v>
      </c>
      <c r="K28" s="7" t="s">
        <v>44</v>
      </c>
      <c r="L28" s="7">
        <v>71</v>
      </c>
      <c r="M28" s="5" t="s">
        <v>28</v>
      </c>
      <c r="N28" s="8">
        <v>8533685</v>
      </c>
      <c r="O28" s="9" t="s">
        <v>60</v>
      </c>
      <c r="P28" s="10" t="s">
        <v>29</v>
      </c>
      <c r="Q28" s="11">
        <v>7200000</v>
      </c>
      <c r="R28" s="12">
        <v>78</v>
      </c>
      <c r="S28" s="12">
        <v>85</v>
      </c>
    </row>
    <row r="29" spans="1:19" x14ac:dyDescent="0.35">
      <c r="A29" s="5">
        <v>2019</v>
      </c>
      <c r="B29" s="5">
        <v>24</v>
      </c>
      <c r="C29" s="5" t="s">
        <v>40</v>
      </c>
      <c r="D29" s="6">
        <v>44311</v>
      </c>
      <c r="E29" s="5" t="s">
        <v>26</v>
      </c>
      <c r="F29" s="5" t="s">
        <v>27</v>
      </c>
      <c r="G29" s="5">
        <v>1</v>
      </c>
      <c r="H29" s="5" t="str">
        <f>CONCATENATE(NFTS_Database[[#This Row],[Month]],NFTS_Database[[#This Row],[Rank]],NFTS_Database[[#This Row],[Year]])</f>
        <v>October12019</v>
      </c>
      <c r="I29" s="5" t="s">
        <v>80</v>
      </c>
      <c r="J29" s="34">
        <v>0.96499999999999997</v>
      </c>
      <c r="K29" s="7" t="s">
        <v>44</v>
      </c>
      <c r="L29" s="7">
        <v>83</v>
      </c>
      <c r="M29" s="5" t="s">
        <v>28</v>
      </c>
      <c r="N29" s="8">
        <v>853142</v>
      </c>
      <c r="O29" s="9" t="s">
        <v>60</v>
      </c>
      <c r="P29" s="10" t="s">
        <v>42</v>
      </c>
      <c r="Q29" s="11">
        <v>2801081.69</v>
      </c>
      <c r="R29" s="12">
        <v>90</v>
      </c>
      <c r="S29" s="12">
        <v>88.828158418599998</v>
      </c>
    </row>
    <row r="30" spans="1:19" x14ac:dyDescent="0.35">
      <c r="A30" s="5">
        <v>2019</v>
      </c>
      <c r="B30" s="5">
        <v>5</v>
      </c>
      <c r="C30" s="5" t="s">
        <v>40</v>
      </c>
      <c r="D30" s="6">
        <v>44537</v>
      </c>
      <c r="E30" s="5" t="s">
        <v>26</v>
      </c>
      <c r="F30" s="5" t="s">
        <v>27</v>
      </c>
      <c r="G30" s="5">
        <v>2</v>
      </c>
      <c r="H30" s="5" t="str">
        <f>CONCATENATE(NFTS_Database[[#This Row],[Month]],NFTS_Database[[#This Row],[Rank]],NFTS_Database[[#This Row],[Year]])</f>
        <v>October22019</v>
      </c>
      <c r="I30" s="5" t="s">
        <v>81</v>
      </c>
      <c r="J30" s="34">
        <v>1</v>
      </c>
      <c r="K30" s="7" t="s">
        <v>44</v>
      </c>
      <c r="L30" s="7">
        <v>95</v>
      </c>
      <c r="M30" s="5" t="s">
        <v>28</v>
      </c>
      <c r="N30" s="8">
        <v>854652</v>
      </c>
      <c r="O30" s="9" t="s">
        <v>55</v>
      </c>
      <c r="P30" s="10" t="s">
        <v>66</v>
      </c>
      <c r="Q30" s="11">
        <v>79863.78</v>
      </c>
      <c r="R30" s="12">
        <v>144.6870986296</v>
      </c>
      <c r="S30" s="12">
        <v>128.09139818470001</v>
      </c>
    </row>
    <row r="31" spans="1:19" x14ac:dyDescent="0.35">
      <c r="A31" s="5">
        <v>2019</v>
      </c>
      <c r="B31" s="5">
        <v>28</v>
      </c>
      <c r="C31" s="5" t="s">
        <v>40</v>
      </c>
      <c r="D31" s="6">
        <v>44284</v>
      </c>
      <c r="E31" s="5" t="s">
        <v>31</v>
      </c>
      <c r="F31" s="5" t="s">
        <v>27</v>
      </c>
      <c r="G31" s="5">
        <v>2</v>
      </c>
      <c r="H31" s="5" t="str">
        <f>CONCATENATE(NFTS_Database[[#This Row],[Month]],NFTS_Database[[#This Row],[Rank]],NFTS_Database[[#This Row],[Year]])</f>
        <v>October22019</v>
      </c>
      <c r="I31" s="5" t="s">
        <v>82</v>
      </c>
      <c r="J31" s="34">
        <v>0.98119999999999996</v>
      </c>
      <c r="K31" s="7" t="s">
        <v>44</v>
      </c>
      <c r="L31" s="7">
        <v>56</v>
      </c>
      <c r="M31" s="5" t="s">
        <v>28</v>
      </c>
      <c r="N31" s="8">
        <v>854488</v>
      </c>
      <c r="O31" s="9" t="s">
        <v>57</v>
      </c>
      <c r="P31" s="10" t="s">
        <v>66</v>
      </c>
      <c r="Q31" s="11">
        <v>3074951</v>
      </c>
      <c r="R31" s="12">
        <v>144.6870986296</v>
      </c>
      <c r="S31" s="12">
        <v>128.09139818470001</v>
      </c>
    </row>
    <row r="32" spans="1:19" x14ac:dyDescent="0.35">
      <c r="A32" s="5">
        <v>2019</v>
      </c>
      <c r="B32" s="5">
        <v>9</v>
      </c>
      <c r="C32" s="5" t="s">
        <v>43</v>
      </c>
      <c r="D32" s="6">
        <v>44296</v>
      </c>
      <c r="E32" s="5" t="s">
        <v>31</v>
      </c>
      <c r="F32" s="5" t="s">
        <v>27</v>
      </c>
      <c r="G32" s="5">
        <v>3</v>
      </c>
      <c r="H32" s="5" t="str">
        <f>CONCATENATE(NFTS_Database[[#This Row],[Month]],NFTS_Database[[#This Row],[Rank]],NFTS_Database[[#This Row],[Year]])</f>
        <v>November32019</v>
      </c>
      <c r="I32" s="5" t="s">
        <v>80</v>
      </c>
      <c r="J32" s="34">
        <v>0.96230000000000004</v>
      </c>
      <c r="K32" s="7" t="s">
        <v>44</v>
      </c>
      <c r="L32" s="7">
        <v>68</v>
      </c>
      <c r="M32" s="5" t="s">
        <v>28</v>
      </c>
      <c r="N32" s="8">
        <v>854411</v>
      </c>
      <c r="O32" s="9" t="s">
        <v>57</v>
      </c>
      <c r="P32" s="10" t="s">
        <v>45</v>
      </c>
      <c r="Q32" s="11">
        <v>30512511.18</v>
      </c>
      <c r="R32" s="12">
        <v>127.8014736521</v>
      </c>
      <c r="S32" s="12">
        <v>128.09139818470001</v>
      </c>
    </row>
    <row r="33" spans="1:19" x14ac:dyDescent="0.35">
      <c r="A33" s="5">
        <v>2019</v>
      </c>
      <c r="B33" s="5">
        <v>21</v>
      </c>
      <c r="C33" s="5" t="s">
        <v>43</v>
      </c>
      <c r="D33" s="6">
        <v>44308</v>
      </c>
      <c r="E33" s="5" t="s">
        <v>31</v>
      </c>
      <c r="F33" s="5" t="s">
        <v>27</v>
      </c>
      <c r="G33" s="5">
        <v>1</v>
      </c>
      <c r="H33" s="5" t="str">
        <f>CONCATENATE(NFTS_Database[[#This Row],[Month]],NFTS_Database[[#This Row],[Rank]],NFTS_Database[[#This Row],[Year]])</f>
        <v>November12019</v>
      </c>
      <c r="I33" s="5" t="s">
        <v>81</v>
      </c>
      <c r="J33" s="34">
        <v>0.99109999999999998</v>
      </c>
      <c r="K33" s="7" t="s">
        <v>44</v>
      </c>
      <c r="L33" s="7">
        <v>80</v>
      </c>
      <c r="M33" s="5" t="s">
        <v>28</v>
      </c>
      <c r="N33" s="8">
        <v>853144</v>
      </c>
      <c r="O33" s="9" t="s">
        <v>60</v>
      </c>
      <c r="P33" s="10" t="s">
        <v>66</v>
      </c>
      <c r="Q33" s="11">
        <v>2357327</v>
      </c>
      <c r="R33" s="12">
        <v>127.8014736521</v>
      </c>
      <c r="S33" s="12">
        <v>110.35002679759999</v>
      </c>
    </row>
    <row r="34" spans="1:19" x14ac:dyDescent="0.35">
      <c r="A34" s="5">
        <v>2019</v>
      </c>
      <c r="B34" s="5">
        <v>2</v>
      </c>
      <c r="C34" s="5" t="s">
        <v>43</v>
      </c>
      <c r="D34" s="6">
        <v>44320</v>
      </c>
      <c r="E34" s="5" t="s">
        <v>31</v>
      </c>
      <c r="F34" s="5" t="s">
        <v>27</v>
      </c>
      <c r="G34" s="5">
        <v>2</v>
      </c>
      <c r="H34" s="5" t="str">
        <f>CONCATENATE(NFTS_Database[[#This Row],[Month]],NFTS_Database[[#This Row],[Rank]],NFTS_Database[[#This Row],[Year]])</f>
        <v>November22019</v>
      </c>
      <c r="I34" s="5" t="s">
        <v>82</v>
      </c>
      <c r="J34" s="34">
        <v>0.96499999999999997</v>
      </c>
      <c r="K34" s="7" t="s">
        <v>44</v>
      </c>
      <c r="L34" s="7">
        <v>92</v>
      </c>
      <c r="M34" s="5" t="s">
        <v>28</v>
      </c>
      <c r="N34" s="8">
        <v>853686</v>
      </c>
      <c r="O34" s="9" t="s">
        <v>60</v>
      </c>
      <c r="P34" s="10" t="s">
        <v>45</v>
      </c>
      <c r="Q34" s="11">
        <v>33988817.960000001</v>
      </c>
      <c r="R34" s="12">
        <v>144.6870986296</v>
      </c>
      <c r="S34" s="12">
        <v>128.09139818470001</v>
      </c>
    </row>
    <row r="35" spans="1:19" x14ac:dyDescent="0.35">
      <c r="A35" s="5">
        <v>2019</v>
      </c>
      <c r="B35" s="5">
        <v>30</v>
      </c>
      <c r="C35" s="5" t="s">
        <v>46</v>
      </c>
      <c r="D35" s="6">
        <v>44286</v>
      </c>
      <c r="E35" s="5" t="s">
        <v>19</v>
      </c>
      <c r="F35" s="5" t="s">
        <v>27</v>
      </c>
      <c r="G35" s="5">
        <v>1</v>
      </c>
      <c r="H35" s="5" t="str">
        <f>CONCATENATE(NFTS_Database[[#This Row],[Month]],NFTS_Database[[#This Row],[Rank]],NFTS_Database[[#This Row],[Year]])</f>
        <v>December12019</v>
      </c>
      <c r="I35" s="5" t="s">
        <v>77</v>
      </c>
      <c r="J35" s="34">
        <v>0.98409999999999997</v>
      </c>
      <c r="K35" s="7" t="s">
        <v>44</v>
      </c>
      <c r="L35" s="7">
        <v>58</v>
      </c>
      <c r="M35" s="5" t="s">
        <v>22</v>
      </c>
      <c r="N35" s="8">
        <v>890675</v>
      </c>
      <c r="O35" s="9" t="s">
        <v>57</v>
      </c>
      <c r="P35" s="10" t="s">
        <v>68</v>
      </c>
      <c r="Q35" s="11">
        <v>3946768.2</v>
      </c>
      <c r="R35" s="12">
        <v>80</v>
      </c>
      <c r="S35" s="12">
        <v>44</v>
      </c>
    </row>
    <row r="36" spans="1:19" x14ac:dyDescent="0.35">
      <c r="A36" s="5">
        <v>2019</v>
      </c>
      <c r="B36" s="5">
        <v>11</v>
      </c>
      <c r="C36" s="5" t="s">
        <v>46</v>
      </c>
      <c r="D36" s="6">
        <v>44298</v>
      </c>
      <c r="E36" s="5" t="s">
        <v>19</v>
      </c>
      <c r="F36" s="5" t="s">
        <v>20</v>
      </c>
      <c r="G36" s="5">
        <v>2</v>
      </c>
      <c r="H36" s="5" t="str">
        <f>CONCATENATE(NFTS_Database[[#This Row],[Month]],NFTS_Database[[#This Row],[Rank]],NFTS_Database[[#This Row],[Year]])</f>
        <v>December22019</v>
      </c>
      <c r="I36" s="5" t="s">
        <v>78</v>
      </c>
      <c r="J36" s="34">
        <v>0.97360000000000002</v>
      </c>
      <c r="K36" s="7" t="s">
        <v>44</v>
      </c>
      <c r="L36" s="7">
        <v>70</v>
      </c>
      <c r="M36" s="5" t="s">
        <v>22</v>
      </c>
      <c r="N36" s="8">
        <v>854336</v>
      </c>
      <c r="O36" s="9" t="s">
        <v>60</v>
      </c>
      <c r="P36" s="10" t="s">
        <v>24</v>
      </c>
      <c r="Q36" s="11">
        <v>5817011.46</v>
      </c>
      <c r="R36" s="12">
        <v>101.18785901450001</v>
      </c>
      <c r="S36" s="12">
        <v>78.696927969300006</v>
      </c>
    </row>
    <row r="37" spans="1:19" x14ac:dyDescent="0.35">
      <c r="A37" s="5">
        <v>2019</v>
      </c>
      <c r="B37" s="5">
        <v>23</v>
      </c>
      <c r="C37" s="5" t="s">
        <v>46</v>
      </c>
      <c r="D37" s="6">
        <v>44310</v>
      </c>
      <c r="E37" s="5" t="s">
        <v>19</v>
      </c>
      <c r="F37" s="5" t="s">
        <v>20</v>
      </c>
      <c r="G37" s="5">
        <v>3</v>
      </c>
      <c r="H37" s="5" t="str">
        <f>CONCATENATE(NFTS_Database[[#This Row],[Month]],NFTS_Database[[#This Row],[Rank]],NFTS_Database[[#This Row],[Year]])</f>
        <v>December32019</v>
      </c>
      <c r="I37" s="5" t="s">
        <v>79</v>
      </c>
      <c r="J37" s="34">
        <v>0.94630000000000003</v>
      </c>
      <c r="K37" s="7" t="s">
        <v>44</v>
      </c>
      <c r="L37" s="7">
        <v>82</v>
      </c>
      <c r="M37" s="5" t="s">
        <v>22</v>
      </c>
      <c r="N37" s="8">
        <v>853361</v>
      </c>
      <c r="O37" s="9" t="s">
        <v>60</v>
      </c>
      <c r="P37" s="10" t="s">
        <v>68</v>
      </c>
      <c r="Q37" s="11">
        <v>2457274.66</v>
      </c>
      <c r="R37" s="12">
        <v>127.8014736521</v>
      </c>
      <c r="S37" s="12">
        <v>128.09139818470001</v>
      </c>
    </row>
    <row r="38" spans="1:19" x14ac:dyDescent="0.35">
      <c r="A38" s="5">
        <v>2019</v>
      </c>
      <c r="B38" s="5">
        <v>4</v>
      </c>
      <c r="C38" s="5" t="s">
        <v>48</v>
      </c>
      <c r="D38" s="6">
        <v>44322</v>
      </c>
      <c r="E38" s="5" t="s">
        <v>19</v>
      </c>
      <c r="F38" s="5" t="s">
        <v>20</v>
      </c>
      <c r="G38" s="5">
        <v>1</v>
      </c>
      <c r="H38" s="5" t="str">
        <f>CONCATENATE(NFTS_Database[[#This Row],[Month]],NFTS_Database[[#This Row],[Rank]],NFTS_Database[[#This Row],[Year]])</f>
        <v>January12019</v>
      </c>
      <c r="I38" s="5" t="s">
        <v>80</v>
      </c>
      <c r="J38" s="34">
        <v>0.94520000000000004</v>
      </c>
      <c r="K38" s="7" t="s">
        <v>44</v>
      </c>
      <c r="L38" s="7">
        <v>94</v>
      </c>
      <c r="M38" s="5" t="s">
        <v>22</v>
      </c>
      <c r="N38" s="8">
        <v>854656</v>
      </c>
      <c r="O38" s="9" t="s">
        <v>55</v>
      </c>
      <c r="P38" s="10" t="s">
        <v>24</v>
      </c>
      <c r="Q38" s="11">
        <v>1133477</v>
      </c>
      <c r="R38" s="12">
        <v>88</v>
      </c>
      <c r="S38" s="12">
        <v>88</v>
      </c>
    </row>
    <row r="39" spans="1:19" x14ac:dyDescent="0.35">
      <c r="A39" s="5">
        <v>2019</v>
      </c>
      <c r="B39" s="5">
        <v>24</v>
      </c>
      <c r="C39" s="5" t="s">
        <v>48</v>
      </c>
      <c r="D39" s="6">
        <v>44280</v>
      </c>
      <c r="E39" s="5" t="s">
        <v>31</v>
      </c>
      <c r="F39" s="5" t="s">
        <v>20</v>
      </c>
      <c r="G39" s="5">
        <v>1</v>
      </c>
      <c r="H39" s="5" t="str">
        <f>CONCATENATE(NFTS_Database[[#This Row],[Month]],NFTS_Database[[#This Row],[Rank]],NFTS_Database[[#This Row],[Year]])</f>
        <v>January12019</v>
      </c>
      <c r="I39" s="5" t="s">
        <v>81</v>
      </c>
      <c r="J39" s="34">
        <v>1</v>
      </c>
      <c r="K39" s="7" t="s">
        <v>44</v>
      </c>
      <c r="L39" s="7">
        <v>52</v>
      </c>
      <c r="M39" s="5" t="s">
        <v>22</v>
      </c>
      <c r="N39" s="8">
        <v>854487</v>
      </c>
      <c r="O39" s="9" t="s">
        <v>57</v>
      </c>
      <c r="P39" s="10" t="s">
        <v>45</v>
      </c>
      <c r="Q39" s="11">
        <v>2622311.29</v>
      </c>
      <c r="R39" s="12">
        <v>34</v>
      </c>
      <c r="S39" s="12">
        <v>34</v>
      </c>
    </row>
    <row r="40" spans="1:19" x14ac:dyDescent="0.35">
      <c r="A40" s="5">
        <v>2019</v>
      </c>
      <c r="B40" s="5">
        <v>5</v>
      </c>
      <c r="C40" s="5" t="s">
        <v>48</v>
      </c>
      <c r="D40" s="6">
        <v>44292</v>
      </c>
      <c r="E40" s="5" t="s">
        <v>31</v>
      </c>
      <c r="F40" s="5" t="s">
        <v>20</v>
      </c>
      <c r="G40" s="5">
        <v>2</v>
      </c>
      <c r="H40" s="5" t="str">
        <f>CONCATENATE(NFTS_Database[[#This Row],[Month]],NFTS_Database[[#This Row],[Rank]],NFTS_Database[[#This Row],[Year]])</f>
        <v>January22019</v>
      </c>
      <c r="I40" s="5" t="s">
        <v>82</v>
      </c>
      <c r="J40" s="34">
        <v>0.97850000000000004</v>
      </c>
      <c r="K40" s="7" t="s">
        <v>44</v>
      </c>
      <c r="L40" s="7">
        <v>64</v>
      </c>
      <c r="M40" s="5" t="s">
        <v>22</v>
      </c>
      <c r="N40" s="8">
        <v>853466</v>
      </c>
      <c r="O40" s="9" t="s">
        <v>57</v>
      </c>
      <c r="P40" s="10" t="s">
        <v>66</v>
      </c>
      <c r="Q40" s="11">
        <v>9000000</v>
      </c>
      <c r="R40" s="12">
        <v>90</v>
      </c>
      <c r="S40" s="12">
        <v>88.828158418599998</v>
      </c>
    </row>
    <row r="41" spans="1:19" x14ac:dyDescent="0.35">
      <c r="A41" s="5">
        <v>2019</v>
      </c>
      <c r="B41" s="5">
        <v>17</v>
      </c>
      <c r="C41" s="5" t="s">
        <v>49</v>
      </c>
      <c r="D41" s="6">
        <v>44304</v>
      </c>
      <c r="E41" s="5" t="s">
        <v>31</v>
      </c>
      <c r="F41" s="5" t="s">
        <v>20</v>
      </c>
      <c r="G41" s="5">
        <v>3</v>
      </c>
      <c r="H41" s="5" t="str">
        <f>CONCATENATE(NFTS_Database[[#This Row],[Month]],NFTS_Database[[#This Row],[Rank]],NFTS_Database[[#This Row],[Year]])</f>
        <v>February32019</v>
      </c>
      <c r="I41" s="5" t="s">
        <v>77</v>
      </c>
      <c r="J41" s="34">
        <v>0.98250000000000004</v>
      </c>
      <c r="K41" s="7" t="s">
        <v>44</v>
      </c>
      <c r="L41" s="7">
        <v>76</v>
      </c>
      <c r="M41" s="5" t="s">
        <v>22</v>
      </c>
      <c r="N41" s="8">
        <v>853377</v>
      </c>
      <c r="O41" s="9" t="s">
        <v>60</v>
      </c>
      <c r="P41" s="10" t="s">
        <v>45</v>
      </c>
      <c r="Q41" s="11">
        <v>1055772.18</v>
      </c>
      <c r="R41" s="12">
        <v>127.8014736521</v>
      </c>
      <c r="S41" s="12">
        <v>120</v>
      </c>
    </row>
    <row r="42" spans="1:19" x14ac:dyDescent="0.35">
      <c r="A42" s="5">
        <v>2019</v>
      </c>
      <c r="B42" s="5">
        <v>29</v>
      </c>
      <c r="C42" s="5" t="s">
        <v>49</v>
      </c>
      <c r="D42" s="6">
        <v>44316</v>
      </c>
      <c r="E42" s="5" t="s">
        <v>31</v>
      </c>
      <c r="F42" s="5" t="s">
        <v>20</v>
      </c>
      <c r="G42" s="5">
        <v>1</v>
      </c>
      <c r="H42" s="5" t="str">
        <f>CONCATENATE(NFTS_Database[[#This Row],[Month]],NFTS_Database[[#This Row],[Rank]],NFTS_Database[[#This Row],[Year]])</f>
        <v>February12019</v>
      </c>
      <c r="I42" s="5" t="s">
        <v>78</v>
      </c>
      <c r="J42" s="34">
        <v>0.99270000000000003</v>
      </c>
      <c r="K42" s="7" t="s">
        <v>44</v>
      </c>
      <c r="L42" s="7">
        <v>88</v>
      </c>
      <c r="M42" s="5" t="s">
        <v>22</v>
      </c>
      <c r="N42" s="8">
        <v>854336</v>
      </c>
      <c r="O42" s="9" t="s">
        <v>60</v>
      </c>
      <c r="P42" s="10" t="s">
        <v>66</v>
      </c>
      <c r="Q42" s="11">
        <v>5817011.46</v>
      </c>
      <c r="R42" s="12">
        <v>88</v>
      </c>
      <c r="S42" s="12">
        <v>88</v>
      </c>
    </row>
    <row r="43" spans="1:19" x14ac:dyDescent="0.35">
      <c r="A43" s="5">
        <v>2019</v>
      </c>
      <c r="B43" s="5">
        <v>23</v>
      </c>
      <c r="C43" s="5" t="s">
        <v>49</v>
      </c>
      <c r="D43" s="6">
        <v>44279</v>
      </c>
      <c r="E43" s="5" t="s">
        <v>31</v>
      </c>
      <c r="F43" s="5" t="s">
        <v>32</v>
      </c>
      <c r="G43" s="5">
        <v>3</v>
      </c>
      <c r="H43" s="5" t="str">
        <f>CONCATENATE(NFTS_Database[[#This Row],[Month]],NFTS_Database[[#This Row],[Rank]],NFTS_Database[[#This Row],[Year]])</f>
        <v>February32019</v>
      </c>
      <c r="I43" s="5" t="s">
        <v>79</v>
      </c>
      <c r="J43" s="34">
        <v>0.96230000000000004</v>
      </c>
      <c r="K43" s="7" t="s">
        <v>44</v>
      </c>
      <c r="L43" s="7">
        <v>51</v>
      </c>
      <c r="M43" s="5" t="s">
        <v>33</v>
      </c>
      <c r="N43" s="8">
        <v>854485</v>
      </c>
      <c r="O43" s="9" t="s">
        <v>57</v>
      </c>
      <c r="P43" s="10" t="s">
        <v>42</v>
      </c>
      <c r="Q43" s="11">
        <v>2367268.2000000002</v>
      </c>
      <c r="R43" s="12">
        <v>127.8014736521</v>
      </c>
      <c r="S43" s="12">
        <v>127.8014736521</v>
      </c>
    </row>
    <row r="44" spans="1:19" x14ac:dyDescent="0.35">
      <c r="A44" s="5">
        <v>2019</v>
      </c>
      <c r="B44" s="5">
        <v>4</v>
      </c>
      <c r="C44" s="5" t="s">
        <v>50</v>
      </c>
      <c r="D44" s="6">
        <v>44291</v>
      </c>
      <c r="E44" s="5" t="s">
        <v>26</v>
      </c>
      <c r="F44" s="5" t="s">
        <v>27</v>
      </c>
      <c r="G44" s="5">
        <v>1</v>
      </c>
      <c r="H44" s="5" t="str">
        <f>CONCATENATE(NFTS_Database[[#This Row],[Month]],NFTS_Database[[#This Row],[Rank]],NFTS_Database[[#This Row],[Year]])</f>
        <v>March12019</v>
      </c>
      <c r="I44" s="5" t="s">
        <v>80</v>
      </c>
      <c r="J44" s="34">
        <v>0.94740000000000002</v>
      </c>
      <c r="K44" s="7" t="s">
        <v>44</v>
      </c>
      <c r="L44" s="7">
        <v>63</v>
      </c>
      <c r="M44" s="5" t="s">
        <v>33</v>
      </c>
      <c r="N44" s="8">
        <v>854484</v>
      </c>
      <c r="O44" s="9" t="s">
        <v>57</v>
      </c>
      <c r="P44" s="10" t="s">
        <v>29</v>
      </c>
      <c r="Q44" s="11">
        <v>8295952.3499999996</v>
      </c>
      <c r="R44" s="12">
        <v>88</v>
      </c>
      <c r="S44" s="12">
        <v>88</v>
      </c>
    </row>
    <row r="45" spans="1:19" x14ac:dyDescent="0.35">
      <c r="A45" s="5">
        <v>2019</v>
      </c>
      <c r="B45" s="5">
        <v>16</v>
      </c>
      <c r="C45" s="5" t="s">
        <v>50</v>
      </c>
      <c r="D45" s="6">
        <v>44303</v>
      </c>
      <c r="E45" s="5" t="s">
        <v>26</v>
      </c>
      <c r="F45" s="5" t="s">
        <v>20</v>
      </c>
      <c r="G45" s="5">
        <v>2</v>
      </c>
      <c r="H45" s="5" t="str">
        <f>CONCATENATE(NFTS_Database[[#This Row],[Month]],NFTS_Database[[#This Row],[Rank]],NFTS_Database[[#This Row],[Year]])</f>
        <v>March22019</v>
      </c>
      <c r="I45" s="5" t="s">
        <v>81</v>
      </c>
      <c r="J45" s="34">
        <v>1</v>
      </c>
      <c r="K45" s="7" t="s">
        <v>44</v>
      </c>
      <c r="L45" s="7">
        <v>75</v>
      </c>
      <c r="M45" s="5" t="s">
        <v>33</v>
      </c>
      <c r="N45" s="8">
        <v>853263</v>
      </c>
      <c r="O45" s="9" t="s">
        <v>60</v>
      </c>
      <c r="P45" s="10" t="s">
        <v>42</v>
      </c>
      <c r="Q45" s="11">
        <v>566867.78</v>
      </c>
      <c r="R45" s="12">
        <v>197</v>
      </c>
      <c r="S45" s="12">
        <v>144</v>
      </c>
    </row>
    <row r="46" spans="1:19" x14ac:dyDescent="0.35">
      <c r="A46" s="5">
        <v>2019</v>
      </c>
      <c r="B46" s="5">
        <v>28</v>
      </c>
      <c r="C46" s="5" t="s">
        <v>50</v>
      </c>
      <c r="D46" s="6">
        <v>44315</v>
      </c>
      <c r="E46" s="5" t="s">
        <v>26</v>
      </c>
      <c r="F46" s="5" t="s">
        <v>32</v>
      </c>
      <c r="G46" s="5">
        <v>3</v>
      </c>
      <c r="H46" s="5" t="str">
        <f>CONCATENATE(NFTS_Database[[#This Row],[Month]],NFTS_Database[[#This Row],[Rank]],NFTS_Database[[#This Row],[Year]])</f>
        <v>March32019</v>
      </c>
      <c r="I46" s="5" t="s">
        <v>82</v>
      </c>
      <c r="J46" s="34">
        <v>0.99370000000000003</v>
      </c>
      <c r="K46" s="7" t="s">
        <v>44</v>
      </c>
      <c r="L46" s="7">
        <v>87</v>
      </c>
      <c r="M46" s="5" t="s">
        <v>33</v>
      </c>
      <c r="N46" s="8">
        <v>853142</v>
      </c>
      <c r="O46" s="9" t="s">
        <v>60</v>
      </c>
      <c r="P46" s="10" t="s">
        <v>29</v>
      </c>
      <c r="Q46" s="11">
        <v>2801081.69</v>
      </c>
      <c r="R46" s="12">
        <v>34</v>
      </c>
      <c r="S46" s="12">
        <v>34</v>
      </c>
    </row>
    <row r="47" spans="1:19" x14ac:dyDescent="0.35">
      <c r="A47" s="5">
        <v>2019</v>
      </c>
      <c r="B47" s="5">
        <v>22</v>
      </c>
      <c r="C47" s="5" t="s">
        <v>51</v>
      </c>
      <c r="D47" s="6">
        <v>44278</v>
      </c>
      <c r="E47" s="5" t="s">
        <v>31</v>
      </c>
      <c r="F47" s="5" t="s">
        <v>27</v>
      </c>
      <c r="G47" s="5">
        <v>2</v>
      </c>
      <c r="H47" s="5" t="str">
        <f>CONCATENATE(NFTS_Database[[#This Row],[Month]],NFTS_Database[[#This Row],[Rank]],NFTS_Database[[#This Row],[Year]])</f>
        <v>April22019</v>
      </c>
      <c r="I47" s="5" t="s">
        <v>77</v>
      </c>
      <c r="J47" s="34">
        <v>0.96409999999999996</v>
      </c>
      <c r="K47" s="7" t="s">
        <v>44</v>
      </c>
      <c r="L47" s="7">
        <v>50</v>
      </c>
      <c r="M47" s="5" t="s">
        <v>28</v>
      </c>
      <c r="N47" s="8">
        <v>854412</v>
      </c>
      <c r="O47" s="9" t="s">
        <v>57</v>
      </c>
      <c r="P47" s="10" t="s">
        <v>68</v>
      </c>
      <c r="Q47" s="11">
        <v>823709.66</v>
      </c>
      <c r="R47" s="12">
        <v>90</v>
      </c>
      <c r="S47" s="12">
        <v>88.828158418599998</v>
      </c>
    </row>
    <row r="48" spans="1:19" x14ac:dyDescent="0.35">
      <c r="A48" s="5">
        <v>2019</v>
      </c>
      <c r="B48" s="5">
        <v>3</v>
      </c>
      <c r="C48" s="5" t="s">
        <v>51</v>
      </c>
      <c r="D48" s="6">
        <v>44290</v>
      </c>
      <c r="E48" s="5" t="s">
        <v>19</v>
      </c>
      <c r="F48" s="5" t="s">
        <v>27</v>
      </c>
      <c r="G48" s="5">
        <v>3</v>
      </c>
      <c r="H48" s="5" t="str">
        <f>CONCATENATE(NFTS_Database[[#This Row],[Month]],NFTS_Database[[#This Row],[Rank]],NFTS_Database[[#This Row],[Year]])</f>
        <v>April32019</v>
      </c>
      <c r="I48" s="5" t="s">
        <v>78</v>
      </c>
      <c r="J48" s="34">
        <v>0.98550000000000004</v>
      </c>
      <c r="K48" s="7" t="s">
        <v>44</v>
      </c>
      <c r="L48" s="7">
        <v>62</v>
      </c>
      <c r="M48" s="5" t="s">
        <v>28</v>
      </c>
      <c r="N48" s="8">
        <v>854236</v>
      </c>
      <c r="O48" s="9" t="s">
        <v>57</v>
      </c>
      <c r="P48" s="10" t="s">
        <v>24</v>
      </c>
      <c r="Q48" s="11">
        <v>79863.78</v>
      </c>
      <c r="R48" s="12">
        <v>34</v>
      </c>
      <c r="S48" s="12">
        <v>34</v>
      </c>
    </row>
    <row r="49" spans="1:19" x14ac:dyDescent="0.35">
      <c r="A49" s="5">
        <v>2019</v>
      </c>
      <c r="B49" s="5">
        <v>15</v>
      </c>
      <c r="C49" s="5" t="s">
        <v>51</v>
      </c>
      <c r="D49" s="6">
        <v>44302</v>
      </c>
      <c r="E49" s="5" t="s">
        <v>19</v>
      </c>
      <c r="F49" s="5" t="s">
        <v>20</v>
      </c>
      <c r="G49" s="5">
        <v>1</v>
      </c>
      <c r="H49" s="5" t="str">
        <f>CONCATENATE(NFTS_Database[[#This Row],[Month]],NFTS_Database[[#This Row],[Rank]],NFTS_Database[[#This Row],[Year]])</f>
        <v>April12019</v>
      </c>
      <c r="I49" s="5" t="s">
        <v>79</v>
      </c>
      <c r="J49" s="34">
        <v>0.99170000000000003</v>
      </c>
      <c r="K49" s="7" t="s">
        <v>44</v>
      </c>
      <c r="L49" s="7">
        <v>74</v>
      </c>
      <c r="M49" s="5" t="s">
        <v>28</v>
      </c>
      <c r="N49" s="8">
        <v>853862</v>
      </c>
      <c r="O49" s="9" t="s">
        <v>60</v>
      </c>
      <c r="P49" s="10" t="s">
        <v>68</v>
      </c>
      <c r="Q49" s="11">
        <v>245833.35</v>
      </c>
      <c r="R49" s="12">
        <v>33</v>
      </c>
      <c r="S49" s="12">
        <v>33</v>
      </c>
    </row>
    <row r="50" spans="1:19" x14ac:dyDescent="0.35">
      <c r="A50" s="5">
        <v>2019</v>
      </c>
      <c r="B50" s="5">
        <v>27</v>
      </c>
      <c r="C50" s="5" t="s">
        <v>18</v>
      </c>
      <c r="D50" s="6">
        <v>44314</v>
      </c>
      <c r="E50" s="5" t="s">
        <v>19</v>
      </c>
      <c r="F50" s="5" t="s">
        <v>27</v>
      </c>
      <c r="G50" s="5">
        <v>2</v>
      </c>
      <c r="H50" s="5" t="str">
        <f>CONCATENATE(NFTS_Database[[#This Row],[Month]],NFTS_Database[[#This Row],[Rank]],NFTS_Database[[#This Row],[Year]])</f>
        <v>May22019</v>
      </c>
      <c r="I50" s="5" t="s">
        <v>80</v>
      </c>
      <c r="J50" s="34">
        <v>0.96440000000000003</v>
      </c>
      <c r="K50" s="7" t="s">
        <v>44</v>
      </c>
      <c r="L50" s="7">
        <v>86</v>
      </c>
      <c r="M50" s="5" t="s">
        <v>28</v>
      </c>
      <c r="N50" s="8">
        <v>853361</v>
      </c>
      <c r="O50" s="9" t="s">
        <v>60</v>
      </c>
      <c r="P50" s="10" t="s">
        <v>24</v>
      </c>
      <c r="Q50" s="11">
        <v>2457274.66</v>
      </c>
      <c r="R50" s="12">
        <v>127.8014736521</v>
      </c>
      <c r="S50" s="12">
        <v>127.8014736521</v>
      </c>
    </row>
    <row r="51" spans="1:19" x14ac:dyDescent="0.35">
      <c r="A51" s="5">
        <v>2020</v>
      </c>
      <c r="B51" s="5">
        <v>12</v>
      </c>
      <c r="C51" s="5" t="s">
        <v>18</v>
      </c>
      <c r="D51" s="6">
        <v>44479</v>
      </c>
      <c r="E51" s="5" t="s">
        <v>36</v>
      </c>
      <c r="F51" s="5" t="s">
        <v>32</v>
      </c>
      <c r="G51" s="5">
        <v>2</v>
      </c>
      <c r="H51" s="5" t="str">
        <f>CONCATENATE(NFTS_Database[[#This Row],[Month]],NFTS_Database[[#This Row],[Rank]],NFTS_Database[[#This Row],[Year]])</f>
        <v>May22020</v>
      </c>
      <c r="I51" s="5" t="s">
        <v>81</v>
      </c>
      <c r="J51" s="34">
        <v>0.99229999999999996</v>
      </c>
      <c r="K51" s="7" t="s">
        <v>44</v>
      </c>
      <c r="L51" s="7">
        <v>9</v>
      </c>
      <c r="M51" s="5" t="s">
        <v>33</v>
      </c>
      <c r="N51" s="8">
        <v>856858</v>
      </c>
      <c r="O51" s="9" t="s">
        <v>23</v>
      </c>
      <c r="P51" s="10" t="s">
        <v>69</v>
      </c>
      <c r="Q51" s="11">
        <v>25925328.920000002</v>
      </c>
      <c r="R51" s="12">
        <v>144.6870986296</v>
      </c>
      <c r="S51" s="12">
        <v>128.09139818470001</v>
      </c>
    </row>
    <row r="52" spans="1:19" x14ac:dyDescent="0.35">
      <c r="A52" s="5">
        <v>2020</v>
      </c>
      <c r="B52" s="5">
        <v>24</v>
      </c>
      <c r="C52" s="5" t="s">
        <v>18</v>
      </c>
      <c r="D52" s="6">
        <v>44249</v>
      </c>
      <c r="E52" s="5" t="s">
        <v>36</v>
      </c>
      <c r="F52" s="5" t="s">
        <v>32</v>
      </c>
      <c r="G52" s="5">
        <v>3</v>
      </c>
      <c r="H52" s="5" t="str">
        <f>CONCATENATE(NFTS_Database[[#This Row],[Month]],NFTS_Database[[#This Row],[Rank]],NFTS_Database[[#This Row],[Year]])</f>
        <v>May32020</v>
      </c>
      <c r="I52" s="5" t="s">
        <v>82</v>
      </c>
      <c r="J52" s="34">
        <v>0.94550000000000001</v>
      </c>
      <c r="K52" s="7" t="s">
        <v>44</v>
      </c>
      <c r="L52" s="7">
        <v>21</v>
      </c>
      <c r="M52" s="5" t="s">
        <v>33</v>
      </c>
      <c r="N52" s="8">
        <v>856856</v>
      </c>
      <c r="O52" s="9" t="s">
        <v>54</v>
      </c>
      <c r="P52" s="10" t="s">
        <v>67</v>
      </c>
      <c r="Q52" s="11">
        <v>40467</v>
      </c>
      <c r="R52" s="12">
        <v>34</v>
      </c>
      <c r="S52" s="12">
        <v>34</v>
      </c>
    </row>
    <row r="53" spans="1:19" x14ac:dyDescent="0.35">
      <c r="A53" s="5">
        <v>2020</v>
      </c>
      <c r="B53" s="5">
        <v>3</v>
      </c>
      <c r="C53" s="5" t="s">
        <v>25</v>
      </c>
      <c r="D53" s="6">
        <v>44228</v>
      </c>
      <c r="E53" s="5" t="s">
        <v>36</v>
      </c>
      <c r="F53" s="5" t="s">
        <v>20</v>
      </c>
      <c r="G53" s="5">
        <v>1</v>
      </c>
      <c r="H53" s="5" t="str">
        <f>CONCATENATE(NFTS_Database[[#This Row],[Month]],NFTS_Database[[#This Row],[Rank]],NFTS_Database[[#This Row],[Year]])</f>
        <v>June12020</v>
      </c>
      <c r="I53" s="5" t="s">
        <v>80</v>
      </c>
      <c r="J53" s="34">
        <v>0.97519999999999996</v>
      </c>
      <c r="K53" s="7" t="s">
        <v>21</v>
      </c>
      <c r="L53" s="7">
        <v>1</v>
      </c>
      <c r="M53" s="5" t="s">
        <v>22</v>
      </c>
      <c r="N53" s="8">
        <v>885735</v>
      </c>
      <c r="O53" s="9" t="s">
        <v>23</v>
      </c>
      <c r="P53" s="10" t="s">
        <v>67</v>
      </c>
      <c r="Q53" s="11">
        <v>686152.68</v>
      </c>
      <c r="R53" s="12">
        <v>90</v>
      </c>
      <c r="S53" s="12">
        <v>88.828158418599998</v>
      </c>
    </row>
    <row r="54" spans="1:19" x14ac:dyDescent="0.35">
      <c r="A54" s="5">
        <v>2020</v>
      </c>
      <c r="B54" s="5">
        <v>16</v>
      </c>
      <c r="C54" s="5" t="s">
        <v>25</v>
      </c>
      <c r="D54" s="6">
        <v>44241</v>
      </c>
      <c r="E54" s="5" t="s">
        <v>36</v>
      </c>
      <c r="F54" s="5" t="s">
        <v>32</v>
      </c>
      <c r="G54" s="5">
        <v>2</v>
      </c>
      <c r="H54" s="5" t="str">
        <f>CONCATENATE(NFTS_Database[[#This Row],[Month]],NFTS_Database[[#This Row],[Rank]],NFTS_Database[[#This Row],[Year]])</f>
        <v>June22020</v>
      </c>
      <c r="I54" s="5" t="s">
        <v>81</v>
      </c>
      <c r="J54" s="34">
        <v>0.9929</v>
      </c>
      <c r="K54" s="7" t="s">
        <v>44</v>
      </c>
      <c r="L54" s="7">
        <v>13</v>
      </c>
      <c r="M54" s="5" t="s">
        <v>22</v>
      </c>
      <c r="N54" s="8">
        <v>885855</v>
      </c>
      <c r="O54" s="9" t="s">
        <v>53</v>
      </c>
      <c r="P54" s="10" t="s">
        <v>67</v>
      </c>
      <c r="Q54" s="11">
        <v>3643444.04</v>
      </c>
      <c r="R54" s="12">
        <v>90</v>
      </c>
      <c r="S54" s="12">
        <v>90.322173177099998</v>
      </c>
    </row>
    <row r="55" spans="1:19" x14ac:dyDescent="0.35">
      <c r="A55" s="5">
        <v>2020</v>
      </c>
      <c r="B55" s="5">
        <v>8</v>
      </c>
      <c r="C55" s="5" t="s">
        <v>25</v>
      </c>
      <c r="D55" s="6">
        <v>44383</v>
      </c>
      <c r="E55" s="5" t="s">
        <v>36</v>
      </c>
      <c r="F55" s="5" t="s">
        <v>27</v>
      </c>
      <c r="G55" s="5">
        <v>3</v>
      </c>
      <c r="H55" s="5" t="str">
        <f>CONCATENATE(NFTS_Database[[#This Row],[Month]],NFTS_Database[[#This Row],[Rank]],NFTS_Database[[#This Row],[Year]])</f>
        <v>June32020</v>
      </c>
      <c r="I55" s="5" t="s">
        <v>82</v>
      </c>
      <c r="J55" s="34">
        <v>0.98660000000000003</v>
      </c>
      <c r="K55" s="7" t="s">
        <v>44</v>
      </c>
      <c r="L55" s="7">
        <v>5</v>
      </c>
      <c r="M55" s="5" t="s">
        <v>28</v>
      </c>
      <c r="N55" s="8">
        <v>885456</v>
      </c>
      <c r="O55" s="9" t="s">
        <v>23</v>
      </c>
      <c r="P55" s="10" t="s">
        <v>69</v>
      </c>
      <c r="Q55" s="11">
        <v>2799995</v>
      </c>
      <c r="R55" s="12">
        <v>90</v>
      </c>
      <c r="S55" s="12">
        <v>90.322173177099998</v>
      </c>
    </row>
    <row r="56" spans="1:19" x14ac:dyDescent="0.35">
      <c r="A56" s="5">
        <v>2020</v>
      </c>
      <c r="B56" s="5">
        <v>20</v>
      </c>
      <c r="C56" s="5" t="s">
        <v>30</v>
      </c>
      <c r="D56" s="6">
        <v>44245</v>
      </c>
      <c r="E56" s="5" t="s">
        <v>19</v>
      </c>
      <c r="F56" s="5" t="s">
        <v>32</v>
      </c>
      <c r="G56" s="5">
        <v>1</v>
      </c>
      <c r="H56" s="5" t="str">
        <f>CONCATENATE(NFTS_Database[[#This Row],[Month]],NFTS_Database[[#This Row],[Rank]],NFTS_Database[[#This Row],[Year]])</f>
        <v>July12020</v>
      </c>
      <c r="I56" s="5" t="s">
        <v>77</v>
      </c>
      <c r="J56" s="34">
        <v>0.99409999999999998</v>
      </c>
      <c r="K56" s="7" t="s">
        <v>44</v>
      </c>
      <c r="L56" s="7">
        <v>17</v>
      </c>
      <c r="M56" s="5" t="s">
        <v>28</v>
      </c>
      <c r="N56" s="8">
        <v>885873</v>
      </c>
      <c r="O56" s="9" t="s">
        <v>54</v>
      </c>
      <c r="P56" s="10" t="s">
        <v>69</v>
      </c>
      <c r="Q56" s="11">
        <v>55000000</v>
      </c>
      <c r="R56" s="12">
        <v>80</v>
      </c>
      <c r="S56" s="12">
        <v>44</v>
      </c>
    </row>
    <row r="57" spans="1:19" x14ac:dyDescent="0.35">
      <c r="A57" s="5">
        <v>2020</v>
      </c>
      <c r="B57" s="5">
        <v>10</v>
      </c>
      <c r="C57" s="5" t="s">
        <v>30</v>
      </c>
      <c r="D57" s="6">
        <v>44447</v>
      </c>
      <c r="E57" s="5" t="s">
        <v>26</v>
      </c>
      <c r="F57" s="5" t="s">
        <v>32</v>
      </c>
      <c r="G57" s="5">
        <v>2</v>
      </c>
      <c r="H57" s="5" t="str">
        <f>CONCATENATE(NFTS_Database[[#This Row],[Month]],NFTS_Database[[#This Row],[Rank]],NFTS_Database[[#This Row],[Year]])</f>
        <v>July22020</v>
      </c>
      <c r="I57" s="5" t="s">
        <v>78</v>
      </c>
      <c r="J57" s="34">
        <v>0.98870000000000002</v>
      </c>
      <c r="K57" s="7" t="s">
        <v>44</v>
      </c>
      <c r="L57" s="7">
        <v>7</v>
      </c>
      <c r="M57" s="5" t="s">
        <v>22</v>
      </c>
      <c r="N57" s="8">
        <v>885728</v>
      </c>
      <c r="O57" s="9" t="s">
        <v>23</v>
      </c>
      <c r="P57" s="10" t="s">
        <v>66</v>
      </c>
      <c r="Q57" s="11">
        <v>40467</v>
      </c>
      <c r="R57" s="12">
        <v>144.6870986296</v>
      </c>
      <c r="S57" s="12">
        <v>128.09139818470001</v>
      </c>
    </row>
    <row r="58" spans="1:19" x14ac:dyDescent="0.35">
      <c r="A58" s="5">
        <v>2020</v>
      </c>
      <c r="B58" s="5">
        <v>22</v>
      </c>
      <c r="C58" s="5" t="s">
        <v>30</v>
      </c>
      <c r="D58" s="6">
        <v>44247</v>
      </c>
      <c r="E58" s="5" t="s">
        <v>19</v>
      </c>
      <c r="F58" s="5" t="s">
        <v>32</v>
      </c>
      <c r="G58" s="5">
        <v>3</v>
      </c>
      <c r="H58" s="5" t="str">
        <f>CONCATENATE(NFTS_Database[[#This Row],[Month]],NFTS_Database[[#This Row],[Rank]],NFTS_Database[[#This Row],[Year]])</f>
        <v>July32020</v>
      </c>
      <c r="I58" s="5" t="s">
        <v>79</v>
      </c>
      <c r="J58" s="34">
        <v>0.97870000000000001</v>
      </c>
      <c r="K58" s="7" t="s">
        <v>44</v>
      </c>
      <c r="L58" s="7">
        <v>19</v>
      </c>
      <c r="M58" s="5" t="s">
        <v>22</v>
      </c>
      <c r="N58" s="8">
        <v>885363</v>
      </c>
      <c r="O58" s="9" t="s">
        <v>54</v>
      </c>
      <c r="P58" s="10" t="s">
        <v>42</v>
      </c>
      <c r="Q58" s="11">
        <v>2901990</v>
      </c>
      <c r="R58" s="12">
        <v>90</v>
      </c>
      <c r="S58" s="12">
        <v>90.322173177099998</v>
      </c>
    </row>
    <row r="59" spans="1:19" x14ac:dyDescent="0.35">
      <c r="A59" s="5">
        <v>2020</v>
      </c>
      <c r="B59" s="5">
        <v>9</v>
      </c>
      <c r="C59" s="5" t="s">
        <v>35</v>
      </c>
      <c r="D59" s="6">
        <v>44415</v>
      </c>
      <c r="E59" s="5" t="s">
        <v>19</v>
      </c>
      <c r="F59" s="5" t="s">
        <v>32</v>
      </c>
      <c r="G59" s="5">
        <v>1</v>
      </c>
      <c r="H59" s="5" t="str">
        <f>CONCATENATE(NFTS_Database[[#This Row],[Month]],NFTS_Database[[#This Row],[Rank]],NFTS_Database[[#This Row],[Year]])</f>
        <v>August12020</v>
      </c>
      <c r="I59" s="5" t="s">
        <v>77</v>
      </c>
      <c r="J59" s="34">
        <v>0.99870000000000003</v>
      </c>
      <c r="K59" s="7" t="s">
        <v>44</v>
      </c>
      <c r="L59" s="7">
        <v>6</v>
      </c>
      <c r="M59" s="5" t="s">
        <v>33</v>
      </c>
      <c r="N59" s="8">
        <v>856133</v>
      </c>
      <c r="O59" s="9" t="s">
        <v>23</v>
      </c>
      <c r="P59" s="10" t="s">
        <v>24</v>
      </c>
      <c r="Q59" s="11">
        <v>5500000</v>
      </c>
      <c r="R59" s="12">
        <v>144.6870986296</v>
      </c>
      <c r="S59" s="12">
        <v>128.09139818470001</v>
      </c>
    </row>
    <row r="60" spans="1:19" x14ac:dyDescent="0.35">
      <c r="A60" s="5">
        <v>2020</v>
      </c>
      <c r="B60" s="5">
        <v>21</v>
      </c>
      <c r="C60" s="5" t="s">
        <v>35</v>
      </c>
      <c r="D60" s="6">
        <v>44246</v>
      </c>
      <c r="E60" s="5" t="s">
        <v>19</v>
      </c>
      <c r="F60" s="5" t="s">
        <v>32</v>
      </c>
      <c r="G60" s="5">
        <v>2</v>
      </c>
      <c r="H60" s="5" t="str">
        <f>CONCATENATE(NFTS_Database[[#This Row],[Month]],NFTS_Database[[#This Row],[Rank]],NFTS_Database[[#This Row],[Year]])</f>
        <v>August22020</v>
      </c>
      <c r="I60" s="5" t="s">
        <v>78</v>
      </c>
      <c r="J60" s="34">
        <v>0.99399999999999999</v>
      </c>
      <c r="K60" s="7" t="s">
        <v>44</v>
      </c>
      <c r="L60" s="7">
        <v>18</v>
      </c>
      <c r="M60" s="5" t="s">
        <v>33</v>
      </c>
      <c r="N60" s="8">
        <v>885315</v>
      </c>
      <c r="O60" s="9" t="s">
        <v>54</v>
      </c>
      <c r="P60" s="10" t="s">
        <v>68</v>
      </c>
      <c r="Q60" s="11">
        <v>55000000</v>
      </c>
      <c r="R60" s="12">
        <v>90</v>
      </c>
      <c r="S60" s="12">
        <v>88.828158418599998</v>
      </c>
    </row>
    <row r="61" spans="1:19" x14ac:dyDescent="0.35">
      <c r="A61" s="5">
        <v>2020</v>
      </c>
      <c r="B61" s="5">
        <v>3</v>
      </c>
      <c r="C61" s="5" t="s">
        <v>35</v>
      </c>
      <c r="D61" s="6">
        <v>44228</v>
      </c>
      <c r="E61" s="5" t="s">
        <v>31</v>
      </c>
      <c r="F61" s="5" t="s">
        <v>32</v>
      </c>
      <c r="G61" s="5">
        <v>1</v>
      </c>
      <c r="H61" s="5" t="str">
        <f>CONCATENATE(NFTS_Database[[#This Row],[Month]],NFTS_Database[[#This Row],[Rank]],NFTS_Database[[#This Row],[Year]])</f>
        <v>August12020</v>
      </c>
      <c r="I61" s="5" t="s">
        <v>79</v>
      </c>
      <c r="J61" s="34">
        <v>0.97499999999999998</v>
      </c>
      <c r="K61" s="7" t="s">
        <v>21</v>
      </c>
      <c r="L61" s="7">
        <v>3</v>
      </c>
      <c r="M61" s="5" t="s">
        <v>33</v>
      </c>
      <c r="N61" s="8">
        <v>885686</v>
      </c>
      <c r="O61" s="9" t="s">
        <v>23</v>
      </c>
      <c r="P61" s="10" t="s">
        <v>66</v>
      </c>
      <c r="Q61" s="11">
        <v>6800000</v>
      </c>
      <c r="R61" s="12">
        <v>127.8014736521</v>
      </c>
      <c r="S61" s="12">
        <v>128.09139818470001</v>
      </c>
    </row>
    <row r="62" spans="1:19" x14ac:dyDescent="0.35">
      <c r="A62" s="5">
        <v>2020</v>
      </c>
      <c r="B62" s="5">
        <v>15</v>
      </c>
      <c r="C62" s="5" t="s">
        <v>38</v>
      </c>
      <c r="D62" s="6">
        <v>44240</v>
      </c>
      <c r="E62" s="5" t="s">
        <v>31</v>
      </c>
      <c r="F62" s="5" t="s">
        <v>32</v>
      </c>
      <c r="G62" s="5">
        <v>2</v>
      </c>
      <c r="H62" s="5" t="str">
        <f>CONCATENATE(NFTS_Database[[#This Row],[Month]],NFTS_Database[[#This Row],[Rank]],NFTS_Database[[#This Row],[Year]])</f>
        <v>September22020</v>
      </c>
      <c r="I62" s="5" t="s">
        <v>80</v>
      </c>
      <c r="J62" s="34">
        <v>0.96120000000000005</v>
      </c>
      <c r="K62" s="7" t="s">
        <v>44</v>
      </c>
      <c r="L62" s="7">
        <v>12</v>
      </c>
      <c r="M62" s="5" t="s">
        <v>33</v>
      </c>
      <c r="N62" s="8">
        <v>885726</v>
      </c>
      <c r="O62" s="9" t="s">
        <v>52</v>
      </c>
      <c r="P62" s="10" t="s">
        <v>45</v>
      </c>
      <c r="Q62" s="11">
        <v>29998768.399999999</v>
      </c>
      <c r="R62" s="12">
        <v>127.8014736521</v>
      </c>
      <c r="S62" s="12">
        <v>128.09139818470001</v>
      </c>
    </row>
    <row r="63" spans="1:19" x14ac:dyDescent="0.35">
      <c r="A63" s="5">
        <v>2020</v>
      </c>
      <c r="B63" s="5">
        <v>27</v>
      </c>
      <c r="C63" s="5" t="s">
        <v>38</v>
      </c>
      <c r="D63" s="6">
        <v>44252</v>
      </c>
      <c r="E63" s="5" t="s">
        <v>31</v>
      </c>
      <c r="F63" s="5" t="s">
        <v>32</v>
      </c>
      <c r="G63" s="5">
        <v>3</v>
      </c>
      <c r="H63" s="5" t="str">
        <f>CONCATENATE(NFTS_Database[[#This Row],[Month]],NFTS_Database[[#This Row],[Rank]],NFTS_Database[[#This Row],[Year]])</f>
        <v>September32020</v>
      </c>
      <c r="I63" s="5" t="s">
        <v>81</v>
      </c>
      <c r="J63" s="34">
        <v>1</v>
      </c>
      <c r="K63" s="7" t="s">
        <v>44</v>
      </c>
      <c r="L63" s="7">
        <v>24</v>
      </c>
      <c r="M63" s="5" t="s">
        <v>33</v>
      </c>
      <c r="N63" s="5">
        <v>851256</v>
      </c>
      <c r="O63" s="9" t="s">
        <v>56</v>
      </c>
      <c r="P63" s="10" t="s">
        <v>66</v>
      </c>
      <c r="Q63" s="11">
        <v>1860257.32</v>
      </c>
      <c r="R63" s="12">
        <v>127.8014736521</v>
      </c>
      <c r="S63" s="12">
        <v>120</v>
      </c>
    </row>
    <row r="64" spans="1:19" x14ac:dyDescent="0.35">
      <c r="A64" s="5">
        <v>2020</v>
      </c>
      <c r="B64" s="5">
        <v>3</v>
      </c>
      <c r="C64" s="5" t="s">
        <v>38</v>
      </c>
      <c r="D64" s="6">
        <v>44228</v>
      </c>
      <c r="E64" s="5" t="s">
        <v>26</v>
      </c>
      <c r="F64" s="5" t="s">
        <v>27</v>
      </c>
      <c r="G64" s="5">
        <v>3</v>
      </c>
      <c r="H64" s="5" t="str">
        <f>CONCATENATE(NFTS_Database[[#This Row],[Month]],NFTS_Database[[#This Row],[Rank]],NFTS_Database[[#This Row],[Year]])</f>
        <v>September32020</v>
      </c>
      <c r="I64" s="5" t="s">
        <v>82</v>
      </c>
      <c r="J64" s="34">
        <v>0.99399999999999999</v>
      </c>
      <c r="K64" s="7" t="s">
        <v>21</v>
      </c>
      <c r="L64" s="7">
        <v>2</v>
      </c>
      <c r="M64" s="5" t="s">
        <v>28</v>
      </c>
      <c r="N64" s="8">
        <v>885728</v>
      </c>
      <c r="O64" s="9" t="s">
        <v>23</v>
      </c>
      <c r="P64" s="10" t="s">
        <v>29</v>
      </c>
      <c r="Q64" s="11">
        <v>6499999.0300000003</v>
      </c>
      <c r="R64" s="12">
        <v>127.8014736521</v>
      </c>
      <c r="S64" s="12">
        <v>120</v>
      </c>
    </row>
    <row r="65" spans="1:19" x14ac:dyDescent="0.35">
      <c r="A65" s="5">
        <v>2020</v>
      </c>
      <c r="B65" s="5">
        <v>14</v>
      </c>
      <c r="C65" s="5" t="s">
        <v>40</v>
      </c>
      <c r="D65" s="6">
        <v>44239</v>
      </c>
      <c r="E65" s="5" t="s">
        <v>26</v>
      </c>
      <c r="F65" s="5" t="s">
        <v>32</v>
      </c>
      <c r="G65" s="5">
        <v>1</v>
      </c>
      <c r="H65" s="5" t="str">
        <f>CONCATENATE(NFTS_Database[[#This Row],[Month]],NFTS_Database[[#This Row],[Rank]],NFTS_Database[[#This Row],[Year]])</f>
        <v>October12020</v>
      </c>
      <c r="I65" s="5" t="s">
        <v>77</v>
      </c>
      <c r="J65" s="34">
        <v>0.95120000000000005</v>
      </c>
      <c r="K65" s="7" t="s">
        <v>44</v>
      </c>
      <c r="L65" s="7">
        <v>11</v>
      </c>
      <c r="M65" s="5" t="s">
        <v>28</v>
      </c>
      <c r="N65" s="8">
        <v>856182</v>
      </c>
      <c r="O65" s="9" t="s">
        <v>52</v>
      </c>
      <c r="P65" s="10" t="s">
        <v>42</v>
      </c>
      <c r="Q65" s="11">
        <v>6315072.54</v>
      </c>
      <c r="R65" s="12">
        <v>127.8014736521</v>
      </c>
      <c r="S65" s="12">
        <v>120</v>
      </c>
    </row>
    <row r="66" spans="1:19" x14ac:dyDescent="0.35">
      <c r="A66" s="5">
        <v>2020</v>
      </c>
      <c r="B66" s="5">
        <v>26</v>
      </c>
      <c r="C66" s="5" t="s">
        <v>40</v>
      </c>
      <c r="D66" s="6">
        <v>44251</v>
      </c>
      <c r="E66" s="5" t="s">
        <v>26</v>
      </c>
      <c r="F66" s="5" t="s">
        <v>32</v>
      </c>
      <c r="G66" s="5">
        <v>2</v>
      </c>
      <c r="H66" s="5" t="str">
        <f>CONCATENATE(NFTS_Database[[#This Row],[Month]],NFTS_Database[[#This Row],[Rank]],NFTS_Database[[#This Row],[Year]])</f>
        <v>October22020</v>
      </c>
      <c r="I66" s="5" t="s">
        <v>78</v>
      </c>
      <c r="J66" s="34">
        <v>0.96120000000000005</v>
      </c>
      <c r="K66" s="7" t="s">
        <v>44</v>
      </c>
      <c r="L66" s="7">
        <v>23</v>
      </c>
      <c r="M66" s="5" t="s">
        <v>28</v>
      </c>
      <c r="N66" s="8">
        <v>856216</v>
      </c>
      <c r="O66" s="9" t="s">
        <v>55</v>
      </c>
      <c r="P66" s="10" t="s">
        <v>29</v>
      </c>
      <c r="Q66" s="11">
        <v>4604017</v>
      </c>
      <c r="R66" s="12">
        <v>127.8014736521</v>
      </c>
      <c r="S66" s="12">
        <v>128.09139818470001</v>
      </c>
    </row>
    <row r="67" spans="1:19" x14ac:dyDescent="0.35">
      <c r="A67" s="5">
        <v>2020</v>
      </c>
      <c r="B67" s="5">
        <v>11</v>
      </c>
      <c r="C67" s="5" t="s">
        <v>40</v>
      </c>
      <c r="D67" s="6">
        <v>44236</v>
      </c>
      <c r="E67" s="5" t="s">
        <v>31</v>
      </c>
      <c r="F67" s="5" t="s">
        <v>32</v>
      </c>
      <c r="G67" s="5">
        <v>3</v>
      </c>
      <c r="H67" s="5" t="str">
        <f>CONCATENATE(NFTS_Database[[#This Row],[Month]],NFTS_Database[[#This Row],[Rank]],NFTS_Database[[#This Row],[Year]])</f>
        <v>October32020</v>
      </c>
      <c r="I67" s="5" t="s">
        <v>79</v>
      </c>
      <c r="J67" s="34">
        <v>0.97019999999999995</v>
      </c>
      <c r="K67" s="7" t="s">
        <v>44</v>
      </c>
      <c r="L67" s="7">
        <v>8</v>
      </c>
      <c r="M67" s="5" t="s">
        <v>28</v>
      </c>
      <c r="N67" s="8">
        <v>885686</v>
      </c>
      <c r="O67" s="9" t="s">
        <v>23</v>
      </c>
      <c r="P67" s="10" t="s">
        <v>66</v>
      </c>
      <c r="Q67" s="11">
        <v>63512.73</v>
      </c>
      <c r="R67" s="12">
        <v>144.6870986296</v>
      </c>
      <c r="S67" s="12">
        <v>128.09139818470001</v>
      </c>
    </row>
    <row r="68" spans="1:19" x14ac:dyDescent="0.35">
      <c r="A68" s="5">
        <v>2020</v>
      </c>
      <c r="B68" s="5">
        <v>23</v>
      </c>
      <c r="C68" s="5" t="s">
        <v>43</v>
      </c>
      <c r="D68" s="6">
        <v>44248</v>
      </c>
      <c r="E68" s="5" t="s">
        <v>19</v>
      </c>
      <c r="F68" s="5" t="s">
        <v>32</v>
      </c>
      <c r="G68" s="5">
        <v>1</v>
      </c>
      <c r="H68" s="5" t="str">
        <f>CONCATENATE(NFTS_Database[[#This Row],[Month]],NFTS_Database[[#This Row],[Rank]],NFTS_Database[[#This Row],[Year]])</f>
        <v>November12020</v>
      </c>
      <c r="I68" s="5" t="s">
        <v>80</v>
      </c>
      <c r="J68" s="34">
        <v>0.99229999999999996</v>
      </c>
      <c r="K68" s="7" t="s">
        <v>44</v>
      </c>
      <c r="L68" s="7">
        <v>20</v>
      </c>
      <c r="M68" s="5" t="s">
        <v>28</v>
      </c>
      <c r="N68" s="8">
        <v>885363</v>
      </c>
      <c r="O68" s="9" t="s">
        <v>54</v>
      </c>
      <c r="P68" s="10" t="s">
        <v>45</v>
      </c>
      <c r="Q68" s="11">
        <v>2901990</v>
      </c>
      <c r="R68" s="12">
        <v>127.8014736521</v>
      </c>
      <c r="S68" s="12">
        <v>127.8014736521</v>
      </c>
    </row>
    <row r="69" spans="1:19" x14ac:dyDescent="0.35">
      <c r="A69" s="5">
        <v>2020</v>
      </c>
      <c r="B69" s="5">
        <v>3</v>
      </c>
      <c r="C69" s="5" t="s">
        <v>43</v>
      </c>
      <c r="D69" s="6">
        <v>44228</v>
      </c>
      <c r="E69" s="5" t="s">
        <v>19</v>
      </c>
      <c r="F69" s="5" t="s">
        <v>20</v>
      </c>
      <c r="G69" s="5">
        <v>2</v>
      </c>
      <c r="H69" s="5" t="str">
        <f>CONCATENATE(NFTS_Database[[#This Row],[Month]],NFTS_Database[[#This Row],[Rank]],NFTS_Database[[#This Row],[Year]])</f>
        <v>November22020</v>
      </c>
      <c r="I69" s="5" t="s">
        <v>81</v>
      </c>
      <c r="J69" s="34">
        <v>1</v>
      </c>
      <c r="K69" s="7" t="s">
        <v>21</v>
      </c>
      <c r="L69" s="7">
        <v>1</v>
      </c>
      <c r="M69" s="5" t="s">
        <v>22</v>
      </c>
      <c r="N69" s="8">
        <v>856133</v>
      </c>
      <c r="O69" s="9" t="s">
        <v>23</v>
      </c>
      <c r="P69" s="10" t="s">
        <v>24</v>
      </c>
      <c r="Q69" s="11">
        <v>5500000</v>
      </c>
      <c r="R69" s="12">
        <v>127.8014736521</v>
      </c>
      <c r="S69" s="12">
        <v>110.35002679759999</v>
      </c>
    </row>
    <row r="70" spans="1:19" x14ac:dyDescent="0.35">
      <c r="A70" s="5">
        <v>2020</v>
      </c>
      <c r="B70" s="5">
        <v>13</v>
      </c>
      <c r="C70" s="5" t="s">
        <v>43</v>
      </c>
      <c r="D70" s="6">
        <v>44238</v>
      </c>
      <c r="E70" s="5" t="s">
        <v>19</v>
      </c>
      <c r="F70" s="5" t="s">
        <v>32</v>
      </c>
      <c r="G70" s="5">
        <v>3</v>
      </c>
      <c r="H70" s="5" t="str">
        <f>CONCATENATE(NFTS_Database[[#This Row],[Month]],NFTS_Database[[#This Row],[Rank]],NFTS_Database[[#This Row],[Year]])</f>
        <v>November32020</v>
      </c>
      <c r="I70" s="5" t="s">
        <v>82</v>
      </c>
      <c r="J70" s="34">
        <v>0.96519999999999995</v>
      </c>
      <c r="K70" s="7" t="s">
        <v>44</v>
      </c>
      <c r="L70" s="7">
        <v>10</v>
      </c>
      <c r="M70" s="5" t="s">
        <v>22</v>
      </c>
      <c r="N70" s="8">
        <v>856182</v>
      </c>
      <c r="O70" s="9" t="s">
        <v>52</v>
      </c>
      <c r="P70" s="10" t="s">
        <v>68</v>
      </c>
      <c r="Q70" s="11">
        <v>6315072.54</v>
      </c>
      <c r="R70" s="12">
        <v>144.6870986296</v>
      </c>
      <c r="S70" s="12">
        <v>128.09139818470001</v>
      </c>
    </row>
    <row r="71" spans="1:19" x14ac:dyDescent="0.35">
      <c r="A71" s="5">
        <v>2020</v>
      </c>
      <c r="B71" s="5">
        <v>25</v>
      </c>
      <c r="C71" s="5" t="s">
        <v>46</v>
      </c>
      <c r="D71" s="6">
        <v>44250</v>
      </c>
      <c r="E71" s="5" t="s">
        <v>19</v>
      </c>
      <c r="F71" s="5" t="s">
        <v>32</v>
      </c>
      <c r="G71" s="5">
        <v>1</v>
      </c>
      <c r="H71" s="5" t="str">
        <f>CONCATENATE(NFTS_Database[[#This Row],[Month]],NFTS_Database[[#This Row],[Rank]],NFTS_Database[[#This Row],[Year]])</f>
        <v>December12020</v>
      </c>
      <c r="I71" s="5" t="s">
        <v>80</v>
      </c>
      <c r="J71" s="34">
        <v>0.97519999999999996</v>
      </c>
      <c r="K71" s="7" t="s">
        <v>44</v>
      </c>
      <c r="L71" s="7">
        <v>22</v>
      </c>
      <c r="M71" s="5" t="s">
        <v>22</v>
      </c>
      <c r="N71" s="8">
        <v>856155</v>
      </c>
      <c r="O71" s="9" t="s">
        <v>55</v>
      </c>
      <c r="P71" s="10" t="s">
        <v>24</v>
      </c>
      <c r="Q71" s="11">
        <v>4493279</v>
      </c>
      <c r="R71" s="12">
        <v>127.8014736521</v>
      </c>
      <c r="S71" s="12">
        <v>120</v>
      </c>
    </row>
    <row r="72" spans="1:19" x14ac:dyDescent="0.35">
      <c r="A72" s="5">
        <v>2020</v>
      </c>
      <c r="B72" s="5">
        <v>7</v>
      </c>
      <c r="C72" s="5" t="s">
        <v>46</v>
      </c>
      <c r="D72" s="6">
        <v>44228</v>
      </c>
      <c r="E72" s="5" t="s">
        <v>31</v>
      </c>
      <c r="F72" s="5" t="s">
        <v>20</v>
      </c>
      <c r="G72" s="5">
        <v>2</v>
      </c>
      <c r="H72" s="5" t="str">
        <f>CONCATENATE(NFTS_Database[[#This Row],[Month]],NFTS_Database[[#This Row],[Rank]],NFTS_Database[[#This Row],[Year]])</f>
        <v>December22020</v>
      </c>
      <c r="I72" s="5" t="s">
        <v>81</v>
      </c>
      <c r="J72" s="34">
        <v>0.99209999999999998</v>
      </c>
      <c r="K72" s="7" t="s">
        <v>44</v>
      </c>
      <c r="L72" s="7">
        <v>4</v>
      </c>
      <c r="M72" s="5" t="s">
        <v>22</v>
      </c>
      <c r="N72" s="8">
        <v>885456</v>
      </c>
      <c r="O72" s="9" t="s">
        <v>23</v>
      </c>
      <c r="P72" s="10" t="s">
        <v>45</v>
      </c>
      <c r="Q72" s="11">
        <v>2799995</v>
      </c>
      <c r="R72" s="12">
        <v>88</v>
      </c>
      <c r="S72" s="12">
        <v>88</v>
      </c>
    </row>
    <row r="73" spans="1:19" x14ac:dyDescent="0.35">
      <c r="A73" s="5">
        <v>2020</v>
      </c>
      <c r="B73" s="5">
        <v>19</v>
      </c>
      <c r="C73" s="5" t="s">
        <v>46</v>
      </c>
      <c r="D73" s="6">
        <v>44244</v>
      </c>
      <c r="E73" s="5" t="s">
        <v>19</v>
      </c>
      <c r="F73" s="5" t="s">
        <v>32</v>
      </c>
      <c r="G73" s="5">
        <v>3</v>
      </c>
      <c r="H73" s="5" t="str">
        <f>CONCATENATE(NFTS_Database[[#This Row],[Month]],NFTS_Database[[#This Row],[Rank]],NFTS_Database[[#This Row],[Year]])</f>
        <v>December32020</v>
      </c>
      <c r="I73" s="5" t="s">
        <v>82</v>
      </c>
      <c r="J73" s="34">
        <v>0.96450000000000002</v>
      </c>
      <c r="K73" s="7" t="s">
        <v>44</v>
      </c>
      <c r="L73" s="7">
        <v>16</v>
      </c>
      <c r="M73" s="5" t="s">
        <v>22</v>
      </c>
      <c r="N73" s="8">
        <v>856856</v>
      </c>
      <c r="O73" s="9" t="s">
        <v>53</v>
      </c>
      <c r="P73" s="10" t="s">
        <v>66</v>
      </c>
      <c r="Q73" s="11">
        <v>55000000</v>
      </c>
      <c r="R73" s="12">
        <v>75</v>
      </c>
      <c r="S73" s="12">
        <v>38</v>
      </c>
    </row>
    <row r="74" spans="1:19" x14ac:dyDescent="0.35">
      <c r="A74" s="5">
        <v>2020</v>
      </c>
      <c r="B74" s="5">
        <v>3</v>
      </c>
      <c r="C74" s="5" t="s">
        <v>48</v>
      </c>
      <c r="D74" s="6">
        <v>44228</v>
      </c>
      <c r="E74" s="5" t="s">
        <v>26</v>
      </c>
      <c r="F74" s="5" t="s">
        <v>32</v>
      </c>
      <c r="G74" s="5">
        <v>1</v>
      </c>
      <c r="H74" s="5" t="str">
        <f>CONCATENATE(NFTS_Database[[#This Row],[Month]],NFTS_Database[[#This Row],[Rank]],NFTS_Database[[#This Row],[Year]])</f>
        <v>January12020</v>
      </c>
      <c r="I74" s="5" t="s">
        <v>77</v>
      </c>
      <c r="J74" s="34">
        <v>0.97399999999999998</v>
      </c>
      <c r="K74" s="7" t="s">
        <v>21</v>
      </c>
      <c r="L74" s="7">
        <v>3</v>
      </c>
      <c r="M74" s="5" t="s">
        <v>33</v>
      </c>
      <c r="N74" s="8">
        <v>885436</v>
      </c>
      <c r="O74" s="9" t="s">
        <v>23</v>
      </c>
      <c r="P74" s="10" t="s">
        <v>42</v>
      </c>
      <c r="Q74" s="11">
        <v>1998780.35</v>
      </c>
      <c r="R74" s="12">
        <v>127.8014736521</v>
      </c>
      <c r="S74" s="12">
        <v>127.8014736521</v>
      </c>
    </row>
    <row r="75" spans="1:19" x14ac:dyDescent="0.35">
      <c r="A75" s="5">
        <v>2020</v>
      </c>
      <c r="B75" s="5">
        <v>18</v>
      </c>
      <c r="C75" s="5" t="s">
        <v>48</v>
      </c>
      <c r="D75" s="6">
        <v>44243</v>
      </c>
      <c r="E75" s="5" t="s">
        <v>19</v>
      </c>
      <c r="F75" s="5" t="s">
        <v>32</v>
      </c>
      <c r="G75" s="5">
        <v>2</v>
      </c>
      <c r="H75" s="5" t="str">
        <f>CONCATENATE(NFTS_Database[[#This Row],[Month]],NFTS_Database[[#This Row],[Rank]],NFTS_Database[[#This Row],[Year]])</f>
        <v>January22020</v>
      </c>
      <c r="I75" s="5" t="s">
        <v>78</v>
      </c>
      <c r="J75" s="34">
        <v>0.99099999999999999</v>
      </c>
      <c r="K75" s="7" t="s">
        <v>44</v>
      </c>
      <c r="L75" s="7">
        <v>15</v>
      </c>
      <c r="M75" s="5" t="s">
        <v>33</v>
      </c>
      <c r="N75" s="8">
        <v>885741</v>
      </c>
      <c r="O75" s="9" t="s">
        <v>53</v>
      </c>
      <c r="P75" s="10" t="s">
        <v>29</v>
      </c>
      <c r="Q75" s="11">
        <v>79863.78</v>
      </c>
      <c r="R75" s="12">
        <v>90</v>
      </c>
      <c r="S75" s="12">
        <v>88.828158418599998</v>
      </c>
    </row>
    <row r="76" spans="1:19" x14ac:dyDescent="0.35">
      <c r="A76" s="5">
        <v>2020</v>
      </c>
      <c r="B76" s="5">
        <v>3</v>
      </c>
      <c r="C76" s="5" t="s">
        <v>48</v>
      </c>
      <c r="D76" s="6">
        <v>44228</v>
      </c>
      <c r="E76" s="5" t="s">
        <v>19</v>
      </c>
      <c r="F76" s="5" t="s">
        <v>27</v>
      </c>
      <c r="G76" s="5">
        <v>3</v>
      </c>
      <c r="H76" s="5" t="str">
        <f>CONCATENATE(NFTS_Database[[#This Row],[Month]],NFTS_Database[[#This Row],[Rank]],NFTS_Database[[#This Row],[Year]])</f>
        <v>January32020</v>
      </c>
      <c r="I76" s="5" t="s">
        <v>79</v>
      </c>
      <c r="J76" s="34">
        <v>0.99509999999999998</v>
      </c>
      <c r="K76" s="7" t="s">
        <v>21</v>
      </c>
      <c r="L76" s="7">
        <v>2</v>
      </c>
      <c r="M76" s="5" t="s">
        <v>28</v>
      </c>
      <c r="N76" s="8">
        <v>885752</v>
      </c>
      <c r="O76" s="9" t="s">
        <v>23</v>
      </c>
      <c r="P76" s="10" t="s">
        <v>68</v>
      </c>
      <c r="Q76" s="11">
        <v>1694205.31</v>
      </c>
      <c r="R76" s="12">
        <v>90</v>
      </c>
      <c r="S76" s="12">
        <v>90.322173177099998</v>
      </c>
    </row>
    <row r="77" spans="1:19" x14ac:dyDescent="0.35">
      <c r="A77" s="5">
        <v>2020</v>
      </c>
      <c r="B77" s="5">
        <v>17</v>
      </c>
      <c r="C77" s="5" t="s">
        <v>49</v>
      </c>
      <c r="D77" s="6">
        <v>44242</v>
      </c>
      <c r="E77" s="5" t="s">
        <v>19</v>
      </c>
      <c r="F77" s="5" t="s">
        <v>32</v>
      </c>
      <c r="G77" s="5">
        <v>1</v>
      </c>
      <c r="H77" s="5" t="str">
        <f>CONCATENATE(NFTS_Database[[#This Row],[Month]],NFTS_Database[[#This Row],[Rank]],NFTS_Database[[#This Row],[Year]])</f>
        <v>February12020</v>
      </c>
      <c r="I77" s="5" t="s">
        <v>77</v>
      </c>
      <c r="J77" s="34">
        <v>0.95520000000000005</v>
      </c>
      <c r="K77" s="7" t="s">
        <v>44</v>
      </c>
      <c r="L77" s="7">
        <v>14</v>
      </c>
      <c r="M77" s="5" t="s">
        <v>28</v>
      </c>
      <c r="N77" s="8">
        <v>856656</v>
      </c>
      <c r="O77" s="9" t="s">
        <v>53</v>
      </c>
      <c r="P77" s="10" t="s">
        <v>24</v>
      </c>
      <c r="Q77" s="11">
        <v>3947433.47</v>
      </c>
      <c r="R77" s="12">
        <v>127.8014736521</v>
      </c>
      <c r="S77" s="12">
        <v>127.8014736521</v>
      </c>
    </row>
    <row r="78" spans="1:19" x14ac:dyDescent="0.35">
      <c r="A78" s="5">
        <v>2021</v>
      </c>
      <c r="B78" s="5">
        <v>5</v>
      </c>
      <c r="C78" s="5" t="s">
        <v>49</v>
      </c>
      <c r="D78" s="6">
        <v>44261</v>
      </c>
      <c r="E78" s="5" t="s">
        <v>36</v>
      </c>
      <c r="F78" s="5" t="s">
        <v>32</v>
      </c>
      <c r="G78" s="5">
        <v>1</v>
      </c>
      <c r="H78" s="5" t="str">
        <f>CONCATENATE(NFTS_Database[[#This Row],[Month]],NFTS_Database[[#This Row],[Rank]],NFTS_Database[[#This Row],[Year]])</f>
        <v>February12021</v>
      </c>
      <c r="I78" s="5" t="s">
        <v>78</v>
      </c>
      <c r="J78" s="34">
        <v>0.95250000000000001</v>
      </c>
      <c r="K78" s="7" t="s">
        <v>44</v>
      </c>
      <c r="L78" s="7">
        <v>33</v>
      </c>
      <c r="M78" s="5" t="s">
        <v>33</v>
      </c>
      <c r="N78" s="8">
        <v>851827</v>
      </c>
      <c r="O78" s="9" t="s">
        <v>53</v>
      </c>
      <c r="P78" s="10" t="s">
        <v>69</v>
      </c>
      <c r="Q78" s="11">
        <v>9800000</v>
      </c>
      <c r="R78" s="12">
        <v>144.6870986296</v>
      </c>
      <c r="S78" s="12">
        <v>128.09139818470001</v>
      </c>
    </row>
    <row r="79" spans="1:19" x14ac:dyDescent="0.35">
      <c r="A79" s="5">
        <v>2021</v>
      </c>
      <c r="B79" s="5">
        <v>17</v>
      </c>
      <c r="C79" s="5" t="s">
        <v>49</v>
      </c>
      <c r="D79" s="6">
        <v>44273</v>
      </c>
      <c r="E79" s="5" t="s">
        <v>31</v>
      </c>
      <c r="F79" s="5" t="s">
        <v>32</v>
      </c>
      <c r="G79" s="5">
        <v>2</v>
      </c>
      <c r="H79" s="5" t="str">
        <f>CONCATENATE(NFTS_Database[[#This Row],[Month]],NFTS_Database[[#This Row],[Rank]],NFTS_Database[[#This Row],[Year]])</f>
        <v>February22021</v>
      </c>
      <c r="I79" s="5" t="s">
        <v>79</v>
      </c>
      <c r="J79" s="34">
        <v>0.99629999999999996</v>
      </c>
      <c r="K79" s="7" t="s">
        <v>44</v>
      </c>
      <c r="L79" s="7">
        <v>45</v>
      </c>
      <c r="M79" s="5" t="s">
        <v>33</v>
      </c>
      <c r="N79" s="8">
        <v>858556</v>
      </c>
      <c r="O79" s="9" t="s">
        <v>55</v>
      </c>
      <c r="P79" s="10" t="s">
        <v>67</v>
      </c>
      <c r="Q79" s="11">
        <v>40467</v>
      </c>
      <c r="R79" s="12">
        <v>90</v>
      </c>
      <c r="S79" s="12">
        <v>90.322173177099998</v>
      </c>
    </row>
    <row r="80" spans="1:19" x14ac:dyDescent="0.35">
      <c r="A80" s="5">
        <v>2021</v>
      </c>
      <c r="B80" s="5">
        <v>28</v>
      </c>
      <c r="C80" s="5" t="s">
        <v>50</v>
      </c>
      <c r="D80" s="6">
        <v>44253</v>
      </c>
      <c r="E80" s="5" t="s">
        <v>36</v>
      </c>
      <c r="F80" s="5" t="s">
        <v>20</v>
      </c>
      <c r="G80" s="5">
        <v>3</v>
      </c>
      <c r="H80" s="5" t="str">
        <f>CONCATENATE(NFTS_Database[[#This Row],[Month]],NFTS_Database[[#This Row],[Rank]],NFTS_Database[[#This Row],[Year]])</f>
        <v>March32021</v>
      </c>
      <c r="I80" s="5" t="s">
        <v>80</v>
      </c>
      <c r="J80" s="34">
        <v>0.98799999999999999</v>
      </c>
      <c r="K80" s="7" t="s">
        <v>44</v>
      </c>
      <c r="L80" s="7">
        <v>25</v>
      </c>
      <c r="M80" s="5" t="s">
        <v>22</v>
      </c>
      <c r="N80" s="5">
        <v>855785</v>
      </c>
      <c r="O80" s="9" t="s">
        <v>56</v>
      </c>
      <c r="P80" s="10" t="s">
        <v>69</v>
      </c>
      <c r="Q80" s="11">
        <v>4583373.3499999996</v>
      </c>
      <c r="R80" s="12">
        <v>127.8014736521</v>
      </c>
      <c r="S80" s="12">
        <v>128.09139818470001</v>
      </c>
    </row>
    <row r="81" spans="1:19" x14ac:dyDescent="0.35">
      <c r="A81" s="5">
        <v>2021</v>
      </c>
      <c r="B81" s="5">
        <v>9</v>
      </c>
      <c r="C81" s="5" t="s">
        <v>50</v>
      </c>
      <c r="D81" s="6">
        <v>44265</v>
      </c>
      <c r="E81" s="5" t="s">
        <v>36</v>
      </c>
      <c r="F81" s="5" t="s">
        <v>20</v>
      </c>
      <c r="G81" s="5">
        <v>1</v>
      </c>
      <c r="H81" s="5" t="str">
        <f>CONCATENATE(NFTS_Database[[#This Row],[Month]],NFTS_Database[[#This Row],[Rank]],NFTS_Database[[#This Row],[Year]])</f>
        <v>March12021</v>
      </c>
      <c r="I81" s="5" t="s">
        <v>81</v>
      </c>
      <c r="J81" s="34">
        <v>0.98880000000000001</v>
      </c>
      <c r="K81" s="7" t="s">
        <v>44</v>
      </c>
      <c r="L81" s="7">
        <v>37</v>
      </c>
      <c r="M81" s="5" t="s">
        <v>22</v>
      </c>
      <c r="N81" s="8">
        <v>851286</v>
      </c>
      <c r="O81" s="9" t="s">
        <v>53</v>
      </c>
      <c r="P81" s="10" t="s">
        <v>67</v>
      </c>
      <c r="Q81" s="11">
        <v>1804836.4</v>
      </c>
      <c r="R81" s="12">
        <v>5</v>
      </c>
      <c r="S81" s="12">
        <v>8</v>
      </c>
    </row>
    <row r="82" spans="1:19" x14ac:dyDescent="0.35">
      <c r="A82" s="5">
        <v>2021</v>
      </c>
      <c r="B82" s="5">
        <v>1</v>
      </c>
      <c r="C82" s="5" t="s">
        <v>50</v>
      </c>
      <c r="D82" s="6">
        <v>44257</v>
      </c>
      <c r="E82" s="5" t="s">
        <v>36</v>
      </c>
      <c r="F82" s="5" t="s">
        <v>27</v>
      </c>
      <c r="G82" s="5">
        <v>2</v>
      </c>
      <c r="H82" s="5" t="str">
        <f>CONCATENATE(NFTS_Database[[#This Row],[Month]],NFTS_Database[[#This Row],[Rank]],NFTS_Database[[#This Row],[Year]])</f>
        <v>March22021</v>
      </c>
      <c r="I82" s="5" t="s">
        <v>82</v>
      </c>
      <c r="J82" s="34">
        <v>0.97699999999999998</v>
      </c>
      <c r="K82" s="7" t="s">
        <v>44</v>
      </c>
      <c r="L82" s="7">
        <v>29</v>
      </c>
      <c r="M82" s="5" t="s">
        <v>28</v>
      </c>
      <c r="N82" s="8">
        <v>851237</v>
      </c>
      <c r="O82" s="9" t="s">
        <v>23</v>
      </c>
      <c r="P82" s="10" t="s">
        <v>67</v>
      </c>
      <c r="Q82" s="11">
        <v>2400000</v>
      </c>
      <c r="R82" s="12">
        <v>34</v>
      </c>
      <c r="S82" s="12">
        <v>34</v>
      </c>
    </row>
    <row r="83" spans="1:19" x14ac:dyDescent="0.35">
      <c r="A83" s="5">
        <v>2021</v>
      </c>
      <c r="B83" s="5">
        <v>13</v>
      </c>
      <c r="C83" s="5" t="s">
        <v>51</v>
      </c>
      <c r="D83" s="6">
        <v>44269</v>
      </c>
      <c r="E83" s="5" t="s">
        <v>36</v>
      </c>
      <c r="F83" s="5" t="s">
        <v>27</v>
      </c>
      <c r="G83" s="5">
        <v>3</v>
      </c>
      <c r="H83" s="5" t="str">
        <f>CONCATENATE(NFTS_Database[[#This Row],[Month]],NFTS_Database[[#This Row],[Rank]],NFTS_Database[[#This Row],[Year]])</f>
        <v>April32021</v>
      </c>
      <c r="I83" s="5" t="s">
        <v>80</v>
      </c>
      <c r="J83" s="34">
        <v>0.96599999999999997</v>
      </c>
      <c r="K83" s="7" t="s">
        <v>44</v>
      </c>
      <c r="L83" s="7">
        <v>41</v>
      </c>
      <c r="M83" s="5" t="s">
        <v>28</v>
      </c>
      <c r="N83" s="8">
        <v>851216</v>
      </c>
      <c r="O83" s="9" t="s">
        <v>53</v>
      </c>
      <c r="P83" s="10" t="s">
        <v>69</v>
      </c>
      <c r="Q83" s="11">
        <v>4611537</v>
      </c>
      <c r="R83" s="12">
        <v>88</v>
      </c>
      <c r="S83" s="12">
        <v>88</v>
      </c>
    </row>
    <row r="84" spans="1:19" x14ac:dyDescent="0.35">
      <c r="A84" s="5">
        <v>2021</v>
      </c>
      <c r="B84" s="5">
        <v>3</v>
      </c>
      <c r="C84" s="5" t="s">
        <v>51</v>
      </c>
      <c r="D84" s="6">
        <v>44259</v>
      </c>
      <c r="E84" s="5" t="s">
        <v>36</v>
      </c>
      <c r="F84" s="5" t="s">
        <v>20</v>
      </c>
      <c r="G84" s="5">
        <v>1</v>
      </c>
      <c r="H84" s="5" t="str">
        <f>CONCATENATE(NFTS_Database[[#This Row],[Month]],NFTS_Database[[#This Row],[Rank]],NFTS_Database[[#This Row],[Year]])</f>
        <v>April12021</v>
      </c>
      <c r="I84" s="5" t="s">
        <v>81</v>
      </c>
      <c r="J84" s="34">
        <v>0.95099999999999996</v>
      </c>
      <c r="K84" s="7" t="s">
        <v>44</v>
      </c>
      <c r="L84" s="7">
        <v>31</v>
      </c>
      <c r="M84" s="5" t="s">
        <v>22</v>
      </c>
      <c r="N84" s="8">
        <v>852263</v>
      </c>
      <c r="O84" s="9" t="s">
        <v>57</v>
      </c>
      <c r="P84" s="10" t="s">
        <v>29</v>
      </c>
      <c r="Q84" s="11">
        <v>1987514</v>
      </c>
      <c r="R84" s="12">
        <v>90</v>
      </c>
      <c r="S84" s="12">
        <v>90.322173177099998</v>
      </c>
    </row>
    <row r="85" spans="1:19" x14ac:dyDescent="0.35">
      <c r="A85" s="5">
        <v>2021</v>
      </c>
      <c r="B85" s="5">
        <v>15</v>
      </c>
      <c r="C85" s="5" t="s">
        <v>51</v>
      </c>
      <c r="D85" s="6">
        <v>44271</v>
      </c>
      <c r="E85" s="5" t="s">
        <v>26</v>
      </c>
      <c r="F85" s="5" t="s">
        <v>20</v>
      </c>
      <c r="G85" s="5">
        <v>2</v>
      </c>
      <c r="H85" s="5" t="str">
        <f>CONCATENATE(NFTS_Database[[#This Row],[Month]],NFTS_Database[[#This Row],[Rank]],NFTS_Database[[#This Row],[Year]])</f>
        <v>April22021</v>
      </c>
      <c r="I85" s="5" t="s">
        <v>82</v>
      </c>
      <c r="J85" s="34">
        <v>0.98099999999999998</v>
      </c>
      <c r="K85" s="7" t="s">
        <v>44</v>
      </c>
      <c r="L85" s="7">
        <v>43</v>
      </c>
      <c r="M85" s="5" t="s">
        <v>22</v>
      </c>
      <c r="N85" s="8">
        <v>851827</v>
      </c>
      <c r="O85" s="9" t="s">
        <v>53</v>
      </c>
      <c r="P85" s="10" t="s">
        <v>42</v>
      </c>
      <c r="Q85" s="11">
        <v>5800000</v>
      </c>
      <c r="R85" s="12">
        <v>144.6870986296</v>
      </c>
      <c r="S85" s="12">
        <v>128.09139818470001</v>
      </c>
    </row>
    <row r="86" spans="1:19" x14ac:dyDescent="0.35">
      <c r="A86" s="5">
        <v>2021</v>
      </c>
      <c r="B86" s="5">
        <v>2</v>
      </c>
      <c r="C86" s="5" t="s">
        <v>18</v>
      </c>
      <c r="D86" s="6">
        <v>44258</v>
      </c>
      <c r="E86" s="5" t="s">
        <v>36</v>
      </c>
      <c r="F86" s="5" t="s">
        <v>32</v>
      </c>
      <c r="G86" s="5">
        <v>3</v>
      </c>
      <c r="H86" s="5" t="str">
        <f>CONCATENATE(NFTS_Database[[#This Row],[Month]],NFTS_Database[[#This Row],[Rank]],NFTS_Database[[#This Row],[Year]])</f>
        <v>May32021</v>
      </c>
      <c r="I86" s="5" t="s">
        <v>77</v>
      </c>
      <c r="J86" s="34">
        <v>0.94099999999999995</v>
      </c>
      <c r="K86" s="7" t="s">
        <v>44</v>
      </c>
      <c r="L86" s="7">
        <v>30</v>
      </c>
      <c r="M86" s="5" t="s">
        <v>33</v>
      </c>
      <c r="N86" s="8">
        <v>851237</v>
      </c>
      <c r="O86" s="9" t="s">
        <v>23</v>
      </c>
      <c r="P86" s="10" t="s">
        <v>24</v>
      </c>
      <c r="Q86" s="11">
        <v>2400000</v>
      </c>
      <c r="R86" s="12">
        <v>90</v>
      </c>
      <c r="S86" s="12">
        <v>88.828158418599998</v>
      </c>
    </row>
    <row r="87" spans="1:19" x14ac:dyDescent="0.35">
      <c r="A87" s="5">
        <v>2021</v>
      </c>
      <c r="B87" s="5">
        <v>14</v>
      </c>
      <c r="C87" s="5" t="s">
        <v>18</v>
      </c>
      <c r="D87" s="6">
        <v>44270</v>
      </c>
      <c r="E87" s="5" t="s">
        <v>19</v>
      </c>
      <c r="F87" s="5" t="s">
        <v>32</v>
      </c>
      <c r="G87" s="5">
        <v>1</v>
      </c>
      <c r="H87" s="5" t="str">
        <f>CONCATENATE(NFTS_Database[[#This Row],[Month]],NFTS_Database[[#This Row],[Rank]],NFTS_Database[[#This Row],[Year]])</f>
        <v>May12021</v>
      </c>
      <c r="I87" s="5" t="s">
        <v>78</v>
      </c>
      <c r="J87" s="34">
        <v>0.96199999999999997</v>
      </c>
      <c r="K87" s="7" t="s">
        <v>44</v>
      </c>
      <c r="L87" s="7">
        <v>42</v>
      </c>
      <c r="M87" s="5" t="s">
        <v>33</v>
      </c>
      <c r="N87" s="8">
        <v>851184</v>
      </c>
      <c r="O87" s="9" t="s">
        <v>53</v>
      </c>
      <c r="P87" s="10" t="s">
        <v>68</v>
      </c>
      <c r="Q87" s="11">
        <v>5494521.7300000004</v>
      </c>
      <c r="R87" s="12">
        <v>90</v>
      </c>
      <c r="S87" s="12">
        <v>90.322173177099998</v>
      </c>
    </row>
    <row r="88" spans="1:19" x14ac:dyDescent="0.35">
      <c r="A88" s="5">
        <v>2021</v>
      </c>
      <c r="B88" s="5">
        <v>8</v>
      </c>
      <c r="C88" s="5" t="s">
        <v>18</v>
      </c>
      <c r="D88" s="6">
        <v>44264</v>
      </c>
      <c r="E88" s="5" t="s">
        <v>31</v>
      </c>
      <c r="F88" s="5" t="s">
        <v>32</v>
      </c>
      <c r="G88" s="5">
        <v>1</v>
      </c>
      <c r="H88" s="5" t="str">
        <f>CONCATENATE(NFTS_Database[[#This Row],[Month]],NFTS_Database[[#This Row],[Rank]],NFTS_Database[[#This Row],[Year]])</f>
        <v>May12021</v>
      </c>
      <c r="I88" s="5" t="s">
        <v>79</v>
      </c>
      <c r="J88" s="34">
        <v>0.97299999999999998</v>
      </c>
      <c r="K88" s="7" t="s">
        <v>44</v>
      </c>
      <c r="L88" s="7">
        <v>36</v>
      </c>
      <c r="M88" s="5" t="s">
        <v>33</v>
      </c>
      <c r="N88" s="8">
        <v>853362</v>
      </c>
      <c r="O88" s="9" t="s">
        <v>53</v>
      </c>
      <c r="P88" s="10" t="s">
        <v>45</v>
      </c>
      <c r="Q88" s="11">
        <v>1542724.82</v>
      </c>
      <c r="R88" s="12">
        <v>127.8014736521</v>
      </c>
      <c r="S88" s="12">
        <v>128.09139818470001</v>
      </c>
    </row>
    <row r="89" spans="1:19" x14ac:dyDescent="0.35">
      <c r="A89" s="5">
        <v>2021</v>
      </c>
      <c r="B89" s="5">
        <v>7</v>
      </c>
      <c r="C89" s="5" t="s">
        <v>25</v>
      </c>
      <c r="D89" s="6">
        <v>44263</v>
      </c>
      <c r="E89" s="5" t="s">
        <v>36</v>
      </c>
      <c r="F89" s="5" t="s">
        <v>27</v>
      </c>
      <c r="G89" s="5">
        <v>3</v>
      </c>
      <c r="H89" s="5" t="str">
        <f>CONCATENATE(NFTS_Database[[#This Row],[Month]],NFTS_Database[[#This Row],[Rank]],NFTS_Database[[#This Row],[Year]])</f>
        <v>June32021</v>
      </c>
      <c r="I89" s="5" t="s">
        <v>77</v>
      </c>
      <c r="J89" s="34">
        <v>0.96030000000000004</v>
      </c>
      <c r="K89" s="7" t="s">
        <v>44</v>
      </c>
      <c r="L89" s="7">
        <v>35</v>
      </c>
      <c r="M89" s="5" t="s">
        <v>28</v>
      </c>
      <c r="N89" s="8">
        <v>851215</v>
      </c>
      <c r="O89" s="9" t="s">
        <v>53</v>
      </c>
      <c r="P89" s="10" t="s">
        <v>42</v>
      </c>
      <c r="Q89" s="11">
        <v>1051624</v>
      </c>
      <c r="R89" s="12">
        <v>127.8014736521</v>
      </c>
      <c r="S89" s="12">
        <v>120</v>
      </c>
    </row>
    <row r="90" spans="1:19" x14ac:dyDescent="0.35">
      <c r="A90" s="5">
        <v>2021</v>
      </c>
      <c r="B90" s="5">
        <v>19</v>
      </c>
      <c r="C90" s="5" t="s">
        <v>25</v>
      </c>
      <c r="D90" s="6">
        <v>44275</v>
      </c>
      <c r="E90" s="5" t="s">
        <v>31</v>
      </c>
      <c r="F90" s="5" t="s">
        <v>27</v>
      </c>
      <c r="G90" s="5">
        <v>1</v>
      </c>
      <c r="H90" s="5" t="str">
        <f>CONCATENATE(NFTS_Database[[#This Row],[Month]],NFTS_Database[[#This Row],[Rank]],NFTS_Database[[#This Row],[Year]])</f>
        <v>June12021</v>
      </c>
      <c r="I90" s="5" t="s">
        <v>78</v>
      </c>
      <c r="J90" s="34">
        <v>0.998</v>
      </c>
      <c r="K90" s="7" t="s">
        <v>44</v>
      </c>
      <c r="L90" s="7">
        <v>47</v>
      </c>
      <c r="M90" s="5" t="s">
        <v>28</v>
      </c>
      <c r="N90" s="8">
        <v>851456</v>
      </c>
      <c r="O90" s="9" t="s">
        <v>55</v>
      </c>
      <c r="P90" s="10" t="s">
        <v>29</v>
      </c>
      <c r="Q90" s="11">
        <v>40467</v>
      </c>
      <c r="R90" s="12">
        <v>101.18785901450001</v>
      </c>
      <c r="S90" s="12">
        <v>78.696927969300006</v>
      </c>
    </row>
    <row r="91" spans="1:19" x14ac:dyDescent="0.35">
      <c r="A91" s="5">
        <v>2021</v>
      </c>
      <c r="B91" s="5">
        <v>4</v>
      </c>
      <c r="C91" s="5" t="s">
        <v>25</v>
      </c>
      <c r="D91" s="6">
        <v>44260</v>
      </c>
      <c r="E91" s="5" t="s">
        <v>36</v>
      </c>
      <c r="F91" s="5" t="s">
        <v>27</v>
      </c>
      <c r="G91" s="5">
        <v>2</v>
      </c>
      <c r="H91" s="5" t="str">
        <f>CONCATENATE(NFTS_Database[[#This Row],[Month]],NFTS_Database[[#This Row],[Rank]],NFTS_Database[[#This Row],[Year]])</f>
        <v>June22021</v>
      </c>
      <c r="I91" s="5" t="s">
        <v>79</v>
      </c>
      <c r="J91" s="34">
        <v>0.997</v>
      </c>
      <c r="K91" s="7" t="s">
        <v>44</v>
      </c>
      <c r="L91" s="7">
        <v>32</v>
      </c>
      <c r="M91" s="5" t="s">
        <v>28</v>
      </c>
      <c r="N91" s="8">
        <v>853462</v>
      </c>
      <c r="O91" s="9" t="s">
        <v>57</v>
      </c>
      <c r="P91" s="10" t="s">
        <v>66</v>
      </c>
      <c r="Q91" s="11">
        <v>58887868</v>
      </c>
      <c r="R91" s="12">
        <v>30</v>
      </c>
      <c r="S91" s="12">
        <v>15</v>
      </c>
    </row>
    <row r="92" spans="1:19" x14ac:dyDescent="0.35">
      <c r="A92" s="5">
        <v>2021</v>
      </c>
      <c r="B92" s="5">
        <v>16</v>
      </c>
      <c r="C92" s="5" t="s">
        <v>30</v>
      </c>
      <c r="D92" s="6">
        <v>44272</v>
      </c>
      <c r="E92" s="5" t="s">
        <v>31</v>
      </c>
      <c r="F92" s="5" t="s">
        <v>27</v>
      </c>
      <c r="G92" s="5">
        <v>3</v>
      </c>
      <c r="H92" s="5" t="str">
        <f>CONCATENATE(NFTS_Database[[#This Row],[Month]],NFTS_Database[[#This Row],[Rank]],NFTS_Database[[#This Row],[Year]])</f>
        <v>July32021</v>
      </c>
      <c r="I92" s="5" t="s">
        <v>80</v>
      </c>
      <c r="J92" s="34">
        <v>0.98050000000000004</v>
      </c>
      <c r="K92" s="7" t="s">
        <v>44</v>
      </c>
      <c r="L92" s="7">
        <v>44</v>
      </c>
      <c r="M92" s="5" t="s">
        <v>28</v>
      </c>
      <c r="N92" s="8">
        <v>858555</v>
      </c>
      <c r="O92" s="9" t="s">
        <v>55</v>
      </c>
      <c r="P92" s="10" t="s">
        <v>45</v>
      </c>
      <c r="Q92" s="11">
        <v>1263106</v>
      </c>
      <c r="R92" s="12">
        <v>90</v>
      </c>
      <c r="S92" s="12">
        <v>88.828158418599998</v>
      </c>
    </row>
    <row r="93" spans="1:19" x14ac:dyDescent="0.35">
      <c r="A93" s="5">
        <v>2021</v>
      </c>
      <c r="B93" s="5">
        <v>6</v>
      </c>
      <c r="C93" s="5" t="s">
        <v>30</v>
      </c>
      <c r="D93" s="6">
        <v>44262</v>
      </c>
      <c r="E93" s="5" t="s">
        <v>36</v>
      </c>
      <c r="F93" s="5" t="s">
        <v>20</v>
      </c>
      <c r="G93" s="5">
        <v>2</v>
      </c>
      <c r="H93" s="5" t="str">
        <f>CONCATENATE(NFTS_Database[[#This Row],[Month]],NFTS_Database[[#This Row],[Rank]],NFTS_Database[[#This Row],[Year]])</f>
        <v>July22021</v>
      </c>
      <c r="I93" s="5" t="s">
        <v>81</v>
      </c>
      <c r="J93" s="34">
        <v>0.97040000000000004</v>
      </c>
      <c r="K93" s="7" t="s">
        <v>44</v>
      </c>
      <c r="L93" s="7">
        <v>34</v>
      </c>
      <c r="M93" s="5" t="s">
        <v>22</v>
      </c>
      <c r="N93" s="8" t="s">
        <v>58</v>
      </c>
      <c r="O93" s="9" t="s">
        <v>53</v>
      </c>
      <c r="P93" s="10" t="s">
        <v>68</v>
      </c>
      <c r="Q93" s="11">
        <v>45345345</v>
      </c>
      <c r="R93" s="12">
        <v>144.6870986296</v>
      </c>
      <c r="S93" s="12">
        <v>128.09139818470001</v>
      </c>
    </row>
    <row r="94" spans="1:19" x14ac:dyDescent="0.35">
      <c r="A94" s="5">
        <v>2021</v>
      </c>
      <c r="B94" s="5">
        <v>18</v>
      </c>
      <c r="C94" s="5" t="s">
        <v>30</v>
      </c>
      <c r="D94" s="6">
        <v>44274</v>
      </c>
      <c r="E94" s="5" t="s">
        <v>31</v>
      </c>
      <c r="F94" s="5" t="s">
        <v>20</v>
      </c>
      <c r="G94" s="5">
        <v>3</v>
      </c>
      <c r="H94" s="5" t="str">
        <f>CONCATENATE(NFTS_Database[[#This Row],[Month]],NFTS_Database[[#This Row],[Rank]],NFTS_Database[[#This Row],[Year]])</f>
        <v>July32021</v>
      </c>
      <c r="I94" s="5" t="s">
        <v>82</v>
      </c>
      <c r="J94" s="34">
        <v>0.99399999999999999</v>
      </c>
      <c r="K94" s="7" t="s">
        <v>44</v>
      </c>
      <c r="L94" s="7">
        <v>46</v>
      </c>
      <c r="M94" s="5" t="s">
        <v>22</v>
      </c>
      <c r="N94" s="8">
        <v>851463</v>
      </c>
      <c r="O94" s="9" t="s">
        <v>55</v>
      </c>
      <c r="P94" s="10" t="s">
        <v>24</v>
      </c>
      <c r="Q94" s="11">
        <v>10638000</v>
      </c>
      <c r="R94" s="12">
        <v>33</v>
      </c>
      <c r="S94" s="12">
        <v>33</v>
      </c>
    </row>
    <row r="95" spans="1:19" x14ac:dyDescent="0.35">
      <c r="A95" s="5">
        <v>2021</v>
      </c>
      <c r="B95" s="5">
        <v>31</v>
      </c>
      <c r="C95" s="5" t="s">
        <v>35</v>
      </c>
      <c r="D95" s="6">
        <v>44256</v>
      </c>
      <c r="E95" s="5" t="s">
        <v>31</v>
      </c>
      <c r="F95" s="5" t="s">
        <v>20</v>
      </c>
      <c r="G95" s="5">
        <v>1</v>
      </c>
      <c r="H95" s="5" t="str">
        <f>CONCATENATE(NFTS_Database[[#This Row],[Month]],NFTS_Database[[#This Row],[Rank]],NFTS_Database[[#This Row],[Year]])</f>
        <v>August12021</v>
      </c>
      <c r="I95" s="5" t="s">
        <v>80</v>
      </c>
      <c r="J95" s="34">
        <v>0.96079999999999999</v>
      </c>
      <c r="K95" s="7" t="s">
        <v>44</v>
      </c>
      <c r="L95" s="7">
        <v>28</v>
      </c>
      <c r="M95" s="5" t="s">
        <v>22</v>
      </c>
      <c r="N95" s="8">
        <v>851666</v>
      </c>
      <c r="O95" s="9" t="s">
        <v>23</v>
      </c>
      <c r="P95" s="10" t="s">
        <v>45</v>
      </c>
      <c r="Q95" s="11">
        <v>1349247.51</v>
      </c>
      <c r="R95" s="12">
        <v>90</v>
      </c>
      <c r="S95" s="12">
        <v>88.828158418599998</v>
      </c>
    </row>
    <row r="96" spans="1:19" x14ac:dyDescent="0.35">
      <c r="A96" s="5">
        <v>2021</v>
      </c>
      <c r="B96" s="5">
        <v>12</v>
      </c>
      <c r="C96" s="5" t="s">
        <v>35</v>
      </c>
      <c r="D96" s="6">
        <v>44268</v>
      </c>
      <c r="E96" s="5" t="s">
        <v>31</v>
      </c>
      <c r="F96" s="5" t="s">
        <v>20</v>
      </c>
      <c r="G96" s="5">
        <v>2</v>
      </c>
      <c r="H96" s="5" t="str">
        <f>CONCATENATE(NFTS_Database[[#This Row],[Month]],NFTS_Database[[#This Row],[Rank]],NFTS_Database[[#This Row],[Year]])</f>
        <v>August22021</v>
      </c>
      <c r="I96" s="5" t="s">
        <v>81</v>
      </c>
      <c r="J96" s="34">
        <v>0.99870000000000003</v>
      </c>
      <c r="K96" s="7" t="s">
        <v>44</v>
      </c>
      <c r="L96" s="7">
        <v>40</v>
      </c>
      <c r="M96" s="5" t="s">
        <v>22</v>
      </c>
      <c r="N96" s="8" t="s">
        <v>59</v>
      </c>
      <c r="O96" s="9" t="s">
        <v>53</v>
      </c>
      <c r="P96" s="10" t="s">
        <v>66</v>
      </c>
      <c r="Q96" s="11">
        <v>4563133</v>
      </c>
      <c r="R96" s="12">
        <v>34</v>
      </c>
      <c r="S96" s="12">
        <v>34</v>
      </c>
    </row>
    <row r="97" spans="1:19" x14ac:dyDescent="0.35">
      <c r="A97" s="5">
        <v>2021</v>
      </c>
      <c r="B97" s="5">
        <v>30</v>
      </c>
      <c r="C97" s="5" t="s">
        <v>35</v>
      </c>
      <c r="D97" s="6">
        <v>44255</v>
      </c>
      <c r="E97" s="5" t="s">
        <v>26</v>
      </c>
      <c r="F97" s="5" t="s">
        <v>32</v>
      </c>
      <c r="G97" s="5">
        <v>3</v>
      </c>
      <c r="H97" s="5" t="str">
        <f>CONCATENATE(NFTS_Database[[#This Row],[Month]],NFTS_Database[[#This Row],[Rank]],NFTS_Database[[#This Row],[Year]])</f>
        <v>August32021</v>
      </c>
      <c r="I97" s="5" t="s">
        <v>82</v>
      </c>
      <c r="J97" s="34">
        <v>0.97089999999999999</v>
      </c>
      <c r="K97" s="7" t="s">
        <v>44</v>
      </c>
      <c r="L97" s="7">
        <v>27</v>
      </c>
      <c r="M97" s="5" t="s">
        <v>33</v>
      </c>
      <c r="N97" s="8">
        <v>851223</v>
      </c>
      <c r="O97" s="9" t="s">
        <v>56</v>
      </c>
      <c r="P97" s="10" t="s">
        <v>42</v>
      </c>
      <c r="Q97" s="11">
        <v>26000000</v>
      </c>
      <c r="R97" s="12">
        <v>111</v>
      </c>
      <c r="S97" s="12">
        <v>96.005330808600007</v>
      </c>
    </row>
    <row r="98" spans="1:19" x14ac:dyDescent="0.35">
      <c r="A98" s="5">
        <v>2021</v>
      </c>
      <c r="B98" s="5">
        <v>11</v>
      </c>
      <c r="C98" s="5" t="s">
        <v>38</v>
      </c>
      <c r="D98" s="6">
        <v>44267</v>
      </c>
      <c r="E98" s="5" t="s">
        <v>26</v>
      </c>
      <c r="F98" s="5" t="s">
        <v>32</v>
      </c>
      <c r="G98" s="5">
        <v>1</v>
      </c>
      <c r="H98" s="5" t="str">
        <f>CONCATENATE(NFTS_Database[[#This Row],[Month]],NFTS_Database[[#This Row],[Rank]],NFTS_Database[[#This Row],[Year]])</f>
        <v>September12021</v>
      </c>
      <c r="I98" s="5" t="s">
        <v>41</v>
      </c>
      <c r="J98" s="34">
        <v>0.99780000000000002</v>
      </c>
      <c r="K98" s="7" t="s">
        <v>44</v>
      </c>
      <c r="L98" s="7">
        <v>39</v>
      </c>
      <c r="M98" s="5" t="s">
        <v>33</v>
      </c>
      <c r="N98" s="8">
        <v>852728</v>
      </c>
      <c r="O98" s="9" t="s">
        <v>53</v>
      </c>
      <c r="P98" s="10" t="s">
        <v>29</v>
      </c>
      <c r="Q98" s="11">
        <v>3571088.9180000001</v>
      </c>
      <c r="R98" s="12">
        <v>90</v>
      </c>
      <c r="S98" s="12">
        <v>88.828158418599998</v>
      </c>
    </row>
    <row r="99" spans="1:19" x14ac:dyDescent="0.35">
      <c r="A99" s="5">
        <v>2021</v>
      </c>
      <c r="B99" s="5">
        <v>29</v>
      </c>
      <c r="C99" s="5" t="s">
        <v>38</v>
      </c>
      <c r="D99" s="6">
        <v>44254</v>
      </c>
      <c r="E99" s="5" t="s">
        <v>19</v>
      </c>
      <c r="F99" s="5" t="s">
        <v>27</v>
      </c>
      <c r="G99" s="5">
        <v>2</v>
      </c>
      <c r="H99" s="5" t="str">
        <f>CONCATENATE(NFTS_Database[[#This Row],[Month]],NFTS_Database[[#This Row],[Rank]],NFTS_Database[[#This Row],[Year]])</f>
        <v>September22021</v>
      </c>
      <c r="I99" s="5" t="s">
        <v>77</v>
      </c>
      <c r="J99" s="34">
        <v>0.99019999999999997</v>
      </c>
      <c r="K99" s="7" t="s">
        <v>44</v>
      </c>
      <c r="L99" s="7">
        <v>26</v>
      </c>
      <c r="M99" s="5" t="s">
        <v>28</v>
      </c>
      <c r="N99" s="5">
        <v>851285</v>
      </c>
      <c r="O99" s="9" t="s">
        <v>56</v>
      </c>
      <c r="P99" s="10" t="s">
        <v>68</v>
      </c>
      <c r="Q99" s="11">
        <v>79863.78</v>
      </c>
      <c r="R99" s="12">
        <v>90</v>
      </c>
      <c r="S99" s="12">
        <v>90.322173177099998</v>
      </c>
    </row>
    <row r="100" spans="1:19" x14ac:dyDescent="0.35">
      <c r="A100" s="5">
        <v>2021</v>
      </c>
      <c r="B100" s="5">
        <v>10</v>
      </c>
      <c r="C100" s="5" t="s">
        <v>38</v>
      </c>
      <c r="D100" s="6">
        <v>44266</v>
      </c>
      <c r="E100" s="5" t="s">
        <v>19</v>
      </c>
      <c r="F100" s="5" t="s">
        <v>27</v>
      </c>
      <c r="G100" s="5">
        <v>3</v>
      </c>
      <c r="H100" s="5" t="str">
        <f>CONCATENATE(NFTS_Database[[#This Row],[Month]],NFTS_Database[[#This Row],[Rank]],NFTS_Database[[#This Row],[Year]])</f>
        <v>September32021</v>
      </c>
      <c r="I100" s="5" t="s">
        <v>79</v>
      </c>
      <c r="J100" s="34">
        <v>0.99680000000000002</v>
      </c>
      <c r="K100" s="7" t="s">
        <v>44</v>
      </c>
      <c r="L100" s="7">
        <v>38</v>
      </c>
      <c r="M100" s="5" t="s">
        <v>28</v>
      </c>
      <c r="N100" s="8">
        <v>851671</v>
      </c>
      <c r="O100" s="9" t="s">
        <v>53</v>
      </c>
      <c r="P100" s="10" t="s">
        <v>24</v>
      </c>
      <c r="Q100" s="11">
        <v>2000000</v>
      </c>
      <c r="R100" s="12">
        <v>12</v>
      </c>
      <c r="S100" s="12">
        <v>10</v>
      </c>
    </row>
    <row r="101" spans="1:19" x14ac:dyDescent="0.35">
      <c r="A101" s="27"/>
      <c r="B101" s="5"/>
      <c r="C101" s="5"/>
      <c r="D101" s="5"/>
      <c r="E101" s="5"/>
      <c r="F101" s="5"/>
      <c r="G101" s="5"/>
      <c r="H101" s="5" t="str">
        <f>CONCATENATE(NFTS_Database[[#This Row],[Month]],NFTS_Database[[#This Row],[Rank]],NFTS_Database[[#This Row],[Year]])</f>
        <v/>
      </c>
      <c r="I101" s="5"/>
      <c r="J101" s="5"/>
      <c r="K101" s="29"/>
      <c r="L101" s="28"/>
      <c r="M101" s="5"/>
      <c r="N101" s="30"/>
      <c r="O101" s="30"/>
      <c r="P101" s="31"/>
      <c r="Q101" s="32"/>
      <c r="R101" s="33"/>
      <c r="S101" s="33"/>
    </row>
    <row r="102" spans="1:19" x14ac:dyDescent="0.35">
      <c r="A102" s="27"/>
      <c r="B102" s="5"/>
      <c r="C102" s="5"/>
      <c r="D102" s="5"/>
      <c r="E102" s="5"/>
      <c r="F102" s="5"/>
      <c r="G102" s="5"/>
      <c r="H102" s="5" t="str">
        <f>CONCATENATE(NFTS_Database[[#This Row],[Month]],NFTS_Database[[#This Row],[Rank]],NFTS_Database[[#This Row],[Year]])</f>
        <v/>
      </c>
      <c r="I102" s="5"/>
      <c r="J102" s="5"/>
      <c r="K102" s="29"/>
      <c r="L102" s="28"/>
      <c r="M102" s="5"/>
      <c r="N102" s="30"/>
      <c r="O102" s="30"/>
      <c r="P102" s="31"/>
      <c r="Q102" s="32"/>
      <c r="R102" s="33"/>
      <c r="S102" s="33"/>
    </row>
    <row r="103" spans="1:19" x14ac:dyDescent="0.35">
      <c r="A103" s="27"/>
      <c r="B103" s="5"/>
      <c r="C103" s="5"/>
      <c r="D103" s="5"/>
      <c r="E103" s="5"/>
      <c r="F103" s="5"/>
      <c r="G103" s="5"/>
      <c r="H103" s="5" t="str">
        <f>CONCATENATE(NFTS_Database[[#This Row],[Month]],NFTS_Database[[#This Row],[Rank]],NFTS_Database[[#This Row],[Year]])</f>
        <v/>
      </c>
      <c r="I103" s="5"/>
      <c r="J103" s="5"/>
      <c r="K103" s="29"/>
      <c r="L103" s="28"/>
      <c r="M103" s="5"/>
      <c r="N103" s="30"/>
      <c r="O103" s="30"/>
      <c r="P103" s="31"/>
      <c r="Q103" s="32"/>
      <c r="R103" s="33"/>
      <c r="S103" s="33"/>
    </row>
    <row r="104" spans="1:19" x14ac:dyDescent="0.35">
      <c r="A104" s="27"/>
      <c r="B104" s="5"/>
      <c r="C104" s="5"/>
      <c r="D104" s="5"/>
      <c r="E104" s="5"/>
      <c r="F104" s="5"/>
      <c r="G104" s="5"/>
      <c r="H104" s="5" t="str">
        <f>CONCATENATE(NFTS_Database[[#This Row],[Month]],NFTS_Database[[#This Row],[Rank]],NFTS_Database[[#This Row],[Year]])</f>
        <v/>
      </c>
      <c r="I104" s="5"/>
      <c r="J104" s="5"/>
      <c r="K104" s="29"/>
      <c r="L104" s="28"/>
      <c r="M104" s="5"/>
      <c r="N104" s="30"/>
      <c r="O104" s="30"/>
      <c r="P104" s="31"/>
      <c r="Q104" s="32"/>
      <c r="R104" s="33"/>
      <c r="S104" s="33"/>
    </row>
    <row r="105" spans="1:19" x14ac:dyDescent="0.35">
      <c r="A105" s="27"/>
      <c r="B105" s="5"/>
      <c r="C105" s="5"/>
      <c r="D105" s="5"/>
      <c r="E105" s="5"/>
      <c r="F105" s="5"/>
      <c r="G105" s="5"/>
      <c r="H105" s="5" t="str">
        <f>CONCATENATE(NFTS_Database[[#This Row],[Month]],NFTS_Database[[#This Row],[Rank]],NFTS_Database[[#This Row],[Year]])</f>
        <v/>
      </c>
      <c r="I105" s="5"/>
      <c r="J105" s="5"/>
      <c r="K105" s="29"/>
      <c r="L105" s="28"/>
      <c r="M105" s="5"/>
      <c r="N105" s="30"/>
      <c r="O105" s="30"/>
      <c r="P105" s="31"/>
      <c r="Q105" s="32"/>
      <c r="R105" s="33"/>
      <c r="S105" s="33"/>
    </row>
    <row r="106" spans="1:19" x14ac:dyDescent="0.35">
      <c r="A106" s="27"/>
      <c r="B106" s="5"/>
      <c r="C106" s="5"/>
      <c r="D106" s="5"/>
      <c r="E106" s="5"/>
      <c r="F106" s="5"/>
      <c r="G106" s="5"/>
      <c r="H106" s="5" t="str">
        <f>CONCATENATE(NFTS_Database[[#This Row],[Month]],NFTS_Database[[#This Row],[Rank]],NFTS_Database[[#This Row],[Year]])</f>
        <v/>
      </c>
      <c r="I106" s="5"/>
      <c r="J106" s="5"/>
      <c r="K106" s="29"/>
      <c r="L106" s="28"/>
      <c r="M106" s="5"/>
      <c r="N106" s="30"/>
      <c r="O106" s="30"/>
      <c r="P106" s="31"/>
      <c r="Q106" s="32"/>
      <c r="R106" s="33"/>
      <c r="S106" s="33"/>
    </row>
    <row r="107" spans="1:19" x14ac:dyDescent="0.35">
      <c r="A107" s="27"/>
      <c r="B107" s="5"/>
      <c r="C107" s="5"/>
      <c r="D107" s="5"/>
      <c r="E107" s="5"/>
      <c r="F107" s="5"/>
      <c r="G107" s="5"/>
      <c r="H107" s="5" t="str">
        <f>CONCATENATE(NFTS_Database[[#This Row],[Month]],NFTS_Database[[#This Row],[Rank]],NFTS_Database[[#This Row],[Year]])</f>
        <v/>
      </c>
      <c r="I107" s="5"/>
      <c r="J107" s="5"/>
      <c r="K107" s="29"/>
      <c r="L107" s="28"/>
      <c r="M107" s="5"/>
      <c r="N107" s="30"/>
      <c r="O107" s="30"/>
      <c r="P107" s="31"/>
      <c r="Q107" s="32"/>
      <c r="R107" s="33"/>
      <c r="S107" s="33"/>
    </row>
    <row r="108" spans="1:19" x14ac:dyDescent="0.35">
      <c r="A108" s="27"/>
      <c r="B108" s="5"/>
      <c r="C108" s="5"/>
      <c r="D108" s="5"/>
      <c r="E108" s="5"/>
      <c r="F108" s="5"/>
      <c r="G108" s="5"/>
      <c r="H108" s="5" t="str">
        <f>CONCATENATE(NFTS_Database[[#This Row],[Month]],NFTS_Database[[#This Row],[Rank]],NFTS_Database[[#This Row],[Year]])</f>
        <v/>
      </c>
      <c r="I108" s="5"/>
      <c r="J108" s="5"/>
      <c r="K108" s="29"/>
      <c r="L108" s="28"/>
      <c r="M108" s="5"/>
      <c r="N108" s="30"/>
      <c r="O108" s="30"/>
      <c r="P108" s="31"/>
      <c r="Q108" s="32"/>
      <c r="R108" s="33"/>
      <c r="S108" s="33"/>
    </row>
    <row r="109" spans="1:19" x14ac:dyDescent="0.35">
      <c r="A109" s="27"/>
      <c r="B109" s="5"/>
      <c r="C109" s="5"/>
      <c r="D109" s="5"/>
      <c r="E109" s="5"/>
      <c r="F109" s="5"/>
      <c r="G109" s="5"/>
      <c r="H109" s="5" t="str">
        <f>CONCATENATE(NFTS_Database[[#This Row],[Month]],NFTS_Database[[#This Row],[Rank]],NFTS_Database[[#This Row],[Year]])</f>
        <v/>
      </c>
      <c r="I109" s="5"/>
      <c r="J109" s="5"/>
      <c r="K109" s="29"/>
      <c r="L109" s="28"/>
      <c r="M109" s="5"/>
      <c r="N109" s="30"/>
      <c r="O109" s="30"/>
      <c r="P109" s="31"/>
      <c r="Q109" s="32"/>
      <c r="R109" s="33"/>
      <c r="S109" s="33"/>
    </row>
  </sheetData>
  <phoneticPr fontId="15" type="noConversion"/>
  <pageMargins left="0.7" right="0.7" top="0.75" bottom="0.75" header="0.3" footer="0.3"/>
  <pageSetup orientation="portrait" horizontalDpi="300" verticalDpi="300"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BF5D87-C07F-4D55-BCE7-C46608066D9F}">
  <sheetPr codeName="Sheet9"/>
  <dimension ref="A1:R51"/>
  <sheetViews>
    <sheetView showGridLines="0" tabSelected="1" zoomScale="81" zoomScaleNormal="81" workbookViewId="0"/>
  </sheetViews>
  <sheetFormatPr defaultRowHeight="21" x14ac:dyDescent="0.4"/>
  <sheetData>
    <row r="1" spans="1:18" x14ac:dyDescent="0.4">
      <c r="A1" t="s">
        <v>75</v>
      </c>
      <c r="C1" s="16"/>
      <c r="D1" s="16"/>
      <c r="E1" s="16"/>
      <c r="F1" s="16"/>
      <c r="G1" s="16"/>
      <c r="H1" s="16"/>
      <c r="I1" s="16"/>
      <c r="J1" s="16"/>
      <c r="K1" s="16"/>
      <c r="L1" s="16"/>
      <c r="M1" s="16"/>
      <c r="N1" s="16"/>
      <c r="O1" s="16"/>
      <c r="P1" s="16"/>
      <c r="Q1" s="16"/>
      <c r="R1" s="16"/>
    </row>
    <row r="2" spans="1:18" x14ac:dyDescent="0.4">
      <c r="A2" t="e">
        <f>first1</f>
        <v>#NAME?</v>
      </c>
      <c r="C2" s="16"/>
      <c r="D2" s="16"/>
      <c r="E2" s="16"/>
      <c r="F2" s="16"/>
      <c r="G2" s="16"/>
      <c r="H2" s="16"/>
      <c r="I2" s="16"/>
      <c r="J2" s="16"/>
      <c r="K2" s="16"/>
      <c r="L2" s="16"/>
      <c r="M2" s="16"/>
      <c r="N2" s="16"/>
      <c r="O2" s="16"/>
      <c r="P2" s="16"/>
      <c r="Q2" s="16"/>
      <c r="R2" s="16"/>
    </row>
    <row r="3" spans="1:18" x14ac:dyDescent="0.4">
      <c r="C3" s="16"/>
      <c r="D3" s="16"/>
      <c r="E3" s="16"/>
      <c r="F3" s="16"/>
      <c r="G3" s="16"/>
      <c r="H3" s="16"/>
      <c r="I3" s="16"/>
      <c r="J3" s="16"/>
      <c r="K3" s="16"/>
      <c r="L3" s="16"/>
      <c r="M3" s="16"/>
      <c r="N3" s="16"/>
      <c r="O3" s="16"/>
      <c r="P3" s="16"/>
      <c r="Q3" s="16"/>
      <c r="R3" s="16"/>
    </row>
    <row r="4" spans="1:18" x14ac:dyDescent="0.4">
      <c r="C4" s="16"/>
      <c r="D4" s="16"/>
      <c r="E4" s="16"/>
      <c r="F4" s="16"/>
      <c r="G4" s="16"/>
      <c r="H4" s="16"/>
      <c r="I4" s="16"/>
      <c r="J4" s="16"/>
      <c r="K4" s="16"/>
      <c r="L4" s="16"/>
      <c r="M4" s="16"/>
      <c r="N4" s="16"/>
      <c r="O4" s="16"/>
      <c r="P4" s="16"/>
      <c r="Q4" s="16"/>
      <c r="R4" s="16"/>
    </row>
    <row r="5" spans="1:18" x14ac:dyDescent="0.4">
      <c r="C5" s="16"/>
      <c r="D5" s="16"/>
      <c r="E5" s="16"/>
      <c r="F5" s="16"/>
      <c r="G5" s="16"/>
      <c r="H5" s="16"/>
      <c r="I5" s="16"/>
      <c r="J5" s="16"/>
      <c r="K5" s="16"/>
      <c r="L5" s="16"/>
      <c r="M5" s="16"/>
      <c r="N5" s="16"/>
      <c r="O5" s="16"/>
      <c r="P5" s="16"/>
      <c r="Q5" s="16"/>
      <c r="R5" s="16"/>
    </row>
    <row r="6" spans="1:18" x14ac:dyDescent="0.4">
      <c r="C6" s="16"/>
      <c r="D6" s="16"/>
      <c r="E6" s="16"/>
      <c r="F6" s="16"/>
      <c r="G6" s="16"/>
      <c r="H6" s="16"/>
      <c r="I6" s="16"/>
      <c r="J6" s="16"/>
      <c r="K6" s="16"/>
      <c r="L6" s="16"/>
      <c r="M6" s="16"/>
      <c r="N6" s="16"/>
      <c r="O6" s="16"/>
      <c r="P6" s="16"/>
      <c r="Q6" s="16"/>
      <c r="R6" s="16"/>
    </row>
    <row r="7" spans="1:18" x14ac:dyDescent="0.4">
      <c r="C7" s="16"/>
      <c r="D7" s="16"/>
      <c r="E7" s="16"/>
      <c r="F7" s="16"/>
      <c r="G7" s="16"/>
      <c r="H7" s="16"/>
      <c r="I7" s="16"/>
      <c r="J7" s="16"/>
      <c r="K7" s="16"/>
      <c r="L7" s="16"/>
      <c r="M7" s="16"/>
      <c r="N7" s="16"/>
      <c r="O7" s="16"/>
      <c r="P7" s="16"/>
      <c r="Q7" s="16"/>
      <c r="R7" s="16"/>
    </row>
    <row r="8" spans="1:18" x14ac:dyDescent="0.4">
      <c r="C8" s="16"/>
      <c r="D8" s="16"/>
      <c r="E8" s="16"/>
      <c r="F8" s="16"/>
      <c r="G8" s="16"/>
      <c r="H8" s="16"/>
      <c r="I8" s="16"/>
      <c r="J8" s="16"/>
      <c r="K8" s="16"/>
      <c r="L8" s="16"/>
      <c r="M8" s="16"/>
      <c r="N8" s="16"/>
      <c r="O8" s="16"/>
      <c r="P8" s="16"/>
      <c r="Q8" s="16"/>
      <c r="R8" s="16"/>
    </row>
    <row r="9" spans="1:18" x14ac:dyDescent="0.4">
      <c r="C9" s="16"/>
      <c r="D9" s="16"/>
      <c r="E9" s="16"/>
      <c r="F9" s="16"/>
      <c r="G9" s="16"/>
      <c r="H9" s="16"/>
      <c r="I9" s="16"/>
      <c r="J9" s="16"/>
      <c r="K9" s="16"/>
      <c r="L9" s="16"/>
      <c r="M9" s="16"/>
      <c r="N9" s="16"/>
      <c r="O9" s="16"/>
      <c r="P9" s="16"/>
      <c r="Q9" s="16"/>
      <c r="R9" s="16"/>
    </row>
    <row r="10" spans="1:18" x14ac:dyDescent="0.4">
      <c r="C10" s="16"/>
      <c r="D10" s="16"/>
      <c r="E10" s="16"/>
      <c r="F10" s="16"/>
      <c r="G10" s="16"/>
      <c r="H10" s="16"/>
      <c r="I10" s="16"/>
      <c r="J10" s="16"/>
      <c r="K10" s="16"/>
      <c r="L10" s="16"/>
      <c r="M10" s="16"/>
      <c r="N10" s="16"/>
      <c r="O10" s="16"/>
      <c r="P10" s="16"/>
      <c r="Q10" s="16"/>
      <c r="R10" s="16"/>
    </row>
    <row r="11" spans="1:18" x14ac:dyDescent="0.4">
      <c r="C11" s="16"/>
      <c r="D11" s="16"/>
      <c r="E11" s="16"/>
      <c r="F11" s="16"/>
      <c r="G11" s="16"/>
      <c r="H11" s="16"/>
      <c r="I11" s="16"/>
      <c r="J11" s="16"/>
      <c r="K11" s="16"/>
      <c r="L11" s="16"/>
      <c r="M11" s="16"/>
      <c r="N11" s="16"/>
      <c r="O11" s="16"/>
      <c r="P11" s="16"/>
      <c r="Q11" s="16"/>
      <c r="R11" s="16"/>
    </row>
    <row r="12" spans="1:18" x14ac:dyDescent="0.4">
      <c r="C12" s="16"/>
      <c r="D12" s="16"/>
      <c r="E12" s="16"/>
      <c r="F12" s="16"/>
      <c r="G12" s="16"/>
      <c r="H12" s="16"/>
      <c r="I12" s="16"/>
      <c r="J12" s="16"/>
      <c r="K12" s="16"/>
      <c r="L12" s="16"/>
      <c r="M12" s="16"/>
      <c r="N12" s="16"/>
      <c r="O12" s="16"/>
      <c r="P12" s="16"/>
      <c r="Q12" s="16"/>
      <c r="R12" s="16"/>
    </row>
    <row r="13" spans="1:18" x14ac:dyDescent="0.4">
      <c r="C13" s="16"/>
      <c r="D13" s="16"/>
      <c r="E13" s="16"/>
      <c r="F13" s="16"/>
      <c r="G13" s="16"/>
      <c r="H13" s="16"/>
      <c r="I13" s="16"/>
      <c r="J13" s="16"/>
      <c r="K13" s="16"/>
      <c r="L13" s="16"/>
      <c r="M13" s="16"/>
      <c r="N13" s="16"/>
      <c r="O13" s="16"/>
      <c r="P13" s="16"/>
      <c r="Q13" s="16"/>
      <c r="R13" s="16"/>
    </row>
    <row r="14" spans="1:18" x14ac:dyDescent="0.4">
      <c r="C14" s="16"/>
      <c r="D14" s="16"/>
      <c r="E14" s="16"/>
      <c r="F14" s="16"/>
      <c r="G14" s="16"/>
      <c r="H14" s="16"/>
      <c r="I14" s="16"/>
      <c r="J14" s="16"/>
      <c r="K14" s="16"/>
      <c r="L14" s="16"/>
      <c r="M14" s="16"/>
      <c r="N14" s="16"/>
      <c r="O14" s="16"/>
      <c r="P14" s="16"/>
      <c r="Q14" s="16"/>
      <c r="R14" s="16"/>
    </row>
    <row r="15" spans="1:18" x14ac:dyDescent="0.4">
      <c r="C15" s="16"/>
      <c r="D15" s="16"/>
      <c r="E15" s="16"/>
      <c r="F15" s="16"/>
      <c r="G15" s="16"/>
      <c r="H15" s="16"/>
      <c r="I15" s="16"/>
      <c r="J15" s="16"/>
      <c r="K15" s="16"/>
      <c r="L15" s="16"/>
      <c r="M15" s="16"/>
      <c r="N15" s="16"/>
      <c r="O15" s="16"/>
      <c r="P15" s="16"/>
      <c r="Q15" s="16"/>
      <c r="R15" s="16"/>
    </row>
    <row r="16" spans="1:18" x14ac:dyDescent="0.4">
      <c r="C16" s="16"/>
      <c r="D16" s="16"/>
      <c r="E16" s="16"/>
      <c r="F16" s="16"/>
      <c r="G16" s="16"/>
      <c r="H16" s="16"/>
      <c r="I16" s="16"/>
      <c r="J16" s="16"/>
      <c r="K16" s="16"/>
      <c r="L16" s="16"/>
      <c r="M16" s="16"/>
      <c r="N16" s="16"/>
      <c r="O16" s="16"/>
      <c r="P16" s="16"/>
      <c r="Q16" s="16"/>
      <c r="R16" s="16"/>
    </row>
    <row r="17" spans="3:18" x14ac:dyDescent="0.4">
      <c r="C17" s="16"/>
      <c r="D17" s="16"/>
      <c r="E17" s="16"/>
      <c r="F17" s="16"/>
      <c r="G17" s="16"/>
      <c r="H17" s="16"/>
      <c r="I17" s="16"/>
      <c r="J17" s="16"/>
      <c r="K17" s="16"/>
      <c r="L17" s="16"/>
      <c r="M17" s="16"/>
      <c r="N17" s="16"/>
      <c r="O17" s="16"/>
      <c r="P17" s="16"/>
      <c r="Q17" s="16"/>
      <c r="R17" s="16"/>
    </row>
    <row r="18" spans="3:18" x14ac:dyDescent="0.4">
      <c r="C18" s="16"/>
      <c r="D18" s="16"/>
      <c r="E18" s="16"/>
      <c r="F18" s="16"/>
      <c r="G18" s="16"/>
      <c r="H18" s="16"/>
      <c r="I18" s="16"/>
      <c r="J18" s="16"/>
      <c r="K18" s="16"/>
      <c r="L18" s="16"/>
      <c r="M18" s="16"/>
      <c r="N18" s="16"/>
      <c r="O18" s="16"/>
      <c r="P18" s="16"/>
      <c r="Q18" s="16"/>
      <c r="R18" s="16"/>
    </row>
    <row r="19" spans="3:18" x14ac:dyDescent="0.4">
      <c r="C19" s="16"/>
      <c r="D19" s="16"/>
      <c r="E19" s="16"/>
      <c r="F19" s="16"/>
      <c r="G19" s="16"/>
      <c r="H19" s="16"/>
      <c r="I19" s="16"/>
      <c r="J19" s="16"/>
      <c r="K19" s="16"/>
      <c r="L19" s="16"/>
      <c r="M19" s="16"/>
      <c r="N19" s="16"/>
      <c r="O19" s="16"/>
      <c r="P19" s="16"/>
      <c r="Q19" s="16"/>
      <c r="R19" s="16"/>
    </row>
    <row r="20" spans="3:18" x14ac:dyDescent="0.4">
      <c r="C20" s="16"/>
      <c r="D20" s="16"/>
      <c r="E20" s="16"/>
      <c r="F20" s="16"/>
      <c r="G20" s="16"/>
      <c r="H20" s="16"/>
      <c r="I20" s="16"/>
      <c r="J20" s="16"/>
      <c r="K20" s="16"/>
      <c r="L20" s="16"/>
      <c r="M20" s="16"/>
      <c r="N20" s="16"/>
      <c r="O20" s="16"/>
      <c r="P20" s="16"/>
      <c r="Q20" s="16"/>
      <c r="R20" s="16"/>
    </row>
    <row r="21" spans="3:18" x14ac:dyDescent="0.4">
      <c r="C21" s="16"/>
      <c r="D21" s="16"/>
      <c r="E21" s="16"/>
      <c r="F21" s="16"/>
      <c r="G21" s="16"/>
      <c r="H21" s="16"/>
      <c r="I21" s="16"/>
      <c r="J21" s="16"/>
      <c r="K21" s="16"/>
      <c r="L21" s="16"/>
      <c r="M21" s="16"/>
      <c r="N21" s="16"/>
      <c r="O21" s="16"/>
      <c r="P21" s="16"/>
      <c r="Q21" s="16"/>
      <c r="R21" s="16"/>
    </row>
    <row r="22" spans="3:18" x14ac:dyDescent="0.4">
      <c r="C22" s="16"/>
      <c r="D22" s="16"/>
      <c r="E22" s="16"/>
      <c r="F22" s="16"/>
      <c r="G22" s="16"/>
      <c r="H22" s="16"/>
      <c r="I22" s="16"/>
      <c r="J22" s="16"/>
      <c r="K22" s="16"/>
      <c r="L22" s="16"/>
      <c r="M22" s="16"/>
      <c r="N22" s="16"/>
      <c r="O22" s="16"/>
      <c r="P22" s="16"/>
      <c r="Q22" s="16"/>
      <c r="R22" s="16"/>
    </row>
    <row r="23" spans="3:18" x14ac:dyDescent="0.4">
      <c r="C23" s="16"/>
      <c r="D23" s="16"/>
      <c r="E23" s="16"/>
      <c r="F23" s="16"/>
      <c r="G23" s="16"/>
      <c r="H23" s="16"/>
      <c r="I23" s="16"/>
      <c r="J23" s="16"/>
      <c r="K23" s="16"/>
      <c r="L23" s="16"/>
      <c r="M23" s="16"/>
      <c r="N23" s="16"/>
      <c r="O23" s="16"/>
      <c r="P23" s="16"/>
      <c r="Q23" s="16"/>
      <c r="R23" s="16"/>
    </row>
    <row r="24" spans="3:18" x14ac:dyDescent="0.4">
      <c r="C24" s="16"/>
      <c r="D24" s="16"/>
      <c r="E24" s="16"/>
      <c r="F24" s="16"/>
      <c r="G24" s="16"/>
      <c r="H24" s="16"/>
      <c r="I24" s="16"/>
      <c r="J24" s="16"/>
      <c r="K24" s="16"/>
      <c r="L24" s="16"/>
      <c r="M24" s="16"/>
      <c r="N24" s="16"/>
      <c r="O24" s="16"/>
      <c r="P24" s="16"/>
      <c r="Q24" s="16"/>
      <c r="R24" s="16"/>
    </row>
    <row r="25" spans="3:18" x14ac:dyDescent="0.4">
      <c r="C25" s="16"/>
      <c r="D25" s="16"/>
      <c r="E25" s="16"/>
      <c r="F25" s="16"/>
      <c r="G25" s="16"/>
      <c r="H25" s="16"/>
      <c r="I25" s="16"/>
      <c r="J25" s="16"/>
      <c r="K25" s="16"/>
      <c r="L25" s="16"/>
      <c r="M25" s="16"/>
      <c r="N25" s="16"/>
      <c r="O25" s="16"/>
      <c r="P25" s="16"/>
      <c r="Q25" s="16"/>
      <c r="R25" s="16"/>
    </row>
    <row r="26" spans="3:18" x14ac:dyDescent="0.4">
      <c r="C26" s="16"/>
      <c r="D26" s="16"/>
      <c r="E26" s="16"/>
      <c r="F26" s="16"/>
      <c r="G26" s="16"/>
      <c r="H26" s="16"/>
      <c r="I26" s="16"/>
      <c r="J26" s="16"/>
      <c r="K26" s="16"/>
      <c r="L26" s="16"/>
      <c r="M26" s="16"/>
      <c r="N26" s="16"/>
      <c r="O26" s="16"/>
      <c r="P26" s="16"/>
      <c r="Q26" s="16"/>
      <c r="R26" s="16"/>
    </row>
    <row r="27" spans="3:18" x14ac:dyDescent="0.4">
      <c r="C27" s="16"/>
      <c r="D27" s="16"/>
      <c r="E27" s="16"/>
      <c r="F27" s="16"/>
      <c r="G27" s="16"/>
      <c r="H27" s="16"/>
      <c r="I27" s="16"/>
      <c r="J27" s="16"/>
      <c r="K27" s="16"/>
      <c r="L27" s="16"/>
      <c r="M27" s="16"/>
      <c r="N27" s="16"/>
      <c r="O27" s="16"/>
      <c r="P27" s="16"/>
      <c r="Q27" s="16"/>
      <c r="R27" s="16"/>
    </row>
    <row r="28" spans="3:18" x14ac:dyDescent="0.4">
      <c r="C28" s="16"/>
      <c r="D28" s="16"/>
      <c r="E28" s="16"/>
      <c r="F28" s="16"/>
      <c r="G28" s="16"/>
      <c r="H28" s="16"/>
      <c r="I28" s="16"/>
      <c r="J28" s="16"/>
      <c r="K28" s="16"/>
      <c r="L28" s="16"/>
      <c r="M28" s="16"/>
      <c r="N28" s="16"/>
      <c r="O28" s="16"/>
      <c r="P28" s="16"/>
      <c r="Q28" s="16"/>
      <c r="R28" s="16"/>
    </row>
    <row r="29" spans="3:18" x14ac:dyDescent="0.4">
      <c r="C29" s="16"/>
      <c r="D29" s="16"/>
      <c r="E29" s="16"/>
      <c r="F29" s="16"/>
      <c r="G29" s="16"/>
      <c r="H29" s="16"/>
      <c r="I29" s="16"/>
      <c r="J29" s="16"/>
      <c r="K29" s="16"/>
      <c r="L29" s="16"/>
      <c r="M29" s="16"/>
      <c r="N29" s="16"/>
      <c r="O29" s="16"/>
      <c r="P29" s="16"/>
      <c r="Q29" s="16"/>
      <c r="R29" s="16"/>
    </row>
    <row r="30" spans="3:18" x14ac:dyDescent="0.4">
      <c r="C30" s="16"/>
      <c r="D30" s="16"/>
      <c r="E30" s="16"/>
      <c r="F30" s="16"/>
      <c r="G30" s="16"/>
      <c r="H30" s="16"/>
      <c r="I30" s="16"/>
      <c r="J30" s="16"/>
      <c r="K30" s="16"/>
      <c r="L30" s="16"/>
      <c r="M30" s="16"/>
      <c r="N30" s="16"/>
      <c r="O30" s="16"/>
      <c r="P30" s="16"/>
      <c r="Q30" s="16"/>
      <c r="R30" s="16"/>
    </row>
    <row r="31" spans="3:18" x14ac:dyDescent="0.4">
      <c r="C31" s="16"/>
      <c r="D31" s="16"/>
      <c r="E31" s="16"/>
      <c r="F31" s="16"/>
      <c r="G31" s="16"/>
      <c r="H31" s="16"/>
      <c r="I31" s="16"/>
      <c r="J31" s="16"/>
      <c r="K31" s="16"/>
      <c r="L31" s="16"/>
      <c r="M31" s="16"/>
      <c r="N31" s="16"/>
      <c r="O31" s="16"/>
      <c r="P31" s="16"/>
      <c r="Q31" s="16"/>
      <c r="R31" s="16"/>
    </row>
    <row r="32" spans="3:18" x14ac:dyDescent="0.4">
      <c r="C32" s="16"/>
      <c r="D32" s="16"/>
      <c r="E32" s="16"/>
      <c r="F32" s="16"/>
      <c r="G32" s="16"/>
      <c r="H32" s="16"/>
      <c r="I32" s="16"/>
      <c r="J32" s="16"/>
      <c r="K32" s="16"/>
      <c r="L32" s="16"/>
      <c r="M32" s="16"/>
      <c r="N32" s="16"/>
      <c r="O32" s="16"/>
      <c r="P32" s="16"/>
      <c r="Q32" s="16"/>
      <c r="R32" s="16"/>
    </row>
    <row r="33" spans="3:18" x14ac:dyDescent="0.4">
      <c r="C33" s="16"/>
      <c r="D33" s="16"/>
      <c r="E33" s="16"/>
      <c r="F33" s="16"/>
      <c r="G33" s="16"/>
      <c r="H33" s="16"/>
      <c r="I33" s="16"/>
      <c r="J33" s="16"/>
      <c r="K33" s="16"/>
      <c r="L33" s="16"/>
      <c r="M33" s="16"/>
      <c r="N33" s="16"/>
      <c r="O33" s="16"/>
      <c r="P33" s="16"/>
      <c r="Q33" s="16"/>
      <c r="R33" s="16"/>
    </row>
    <row r="34" spans="3:18" x14ac:dyDescent="0.4">
      <c r="C34" s="16"/>
      <c r="D34" s="16"/>
      <c r="E34" s="16"/>
      <c r="F34" s="16"/>
      <c r="G34" s="16"/>
      <c r="H34" s="16"/>
      <c r="I34" s="16"/>
      <c r="J34" s="16"/>
      <c r="K34" s="16"/>
      <c r="L34" s="16"/>
      <c r="M34" s="16"/>
      <c r="N34" s="16"/>
      <c r="O34" s="16"/>
      <c r="P34" s="16"/>
      <c r="Q34" s="16"/>
      <c r="R34" s="16"/>
    </row>
    <row r="35" spans="3:18" x14ac:dyDescent="0.4">
      <c r="C35" s="16"/>
      <c r="D35" s="16"/>
      <c r="E35" s="16"/>
      <c r="F35" s="16"/>
      <c r="G35" s="16"/>
      <c r="H35" s="16"/>
      <c r="I35" s="16"/>
      <c r="J35" s="16"/>
      <c r="K35" s="16"/>
      <c r="L35" s="16"/>
      <c r="M35" s="16"/>
      <c r="N35" s="16"/>
      <c r="O35" s="16"/>
      <c r="P35" s="16"/>
      <c r="Q35" s="16"/>
      <c r="R35" s="16"/>
    </row>
    <row r="36" spans="3:18" x14ac:dyDescent="0.4">
      <c r="C36" s="16"/>
      <c r="D36" s="16"/>
      <c r="E36" s="16"/>
      <c r="F36" s="16"/>
      <c r="G36" s="16"/>
      <c r="H36" s="16"/>
      <c r="I36" s="16"/>
      <c r="J36" s="16"/>
      <c r="K36" s="16"/>
      <c r="L36" s="16"/>
      <c r="M36" s="16"/>
      <c r="N36" s="16"/>
      <c r="O36" s="16"/>
      <c r="P36" s="16"/>
      <c r="Q36" s="16"/>
      <c r="R36" s="16"/>
    </row>
    <row r="37" spans="3:18" x14ac:dyDescent="0.4">
      <c r="C37" s="16"/>
      <c r="D37" s="16"/>
      <c r="E37" s="16"/>
      <c r="F37" s="16"/>
      <c r="G37" s="16"/>
      <c r="H37" s="16"/>
      <c r="I37" s="16"/>
      <c r="J37" s="16"/>
      <c r="K37" s="16"/>
      <c r="L37" s="16"/>
      <c r="M37" s="16"/>
      <c r="N37" s="16"/>
      <c r="O37" s="16"/>
      <c r="P37" s="16"/>
      <c r="Q37" s="16"/>
      <c r="R37" s="16"/>
    </row>
    <row r="38" spans="3:18" x14ac:dyDescent="0.4">
      <c r="C38" s="16"/>
      <c r="D38" s="16"/>
      <c r="E38" s="16"/>
      <c r="F38" s="16"/>
      <c r="G38" s="16"/>
      <c r="H38" s="16"/>
      <c r="I38" s="16"/>
      <c r="J38" s="16"/>
      <c r="K38" s="16"/>
      <c r="L38" s="16"/>
      <c r="M38" s="16"/>
      <c r="N38" s="16"/>
      <c r="O38" s="16"/>
      <c r="P38" s="16"/>
      <c r="Q38" s="16"/>
      <c r="R38" s="16"/>
    </row>
    <row r="39" spans="3:18" x14ac:dyDescent="0.4">
      <c r="C39" s="16"/>
      <c r="D39" s="16"/>
      <c r="E39" s="16"/>
      <c r="F39" s="16"/>
      <c r="G39" s="16"/>
      <c r="H39" s="16"/>
      <c r="I39" s="16"/>
      <c r="J39" s="16"/>
      <c r="K39" s="16"/>
      <c r="L39" s="16"/>
      <c r="M39" s="16"/>
      <c r="N39" s="16"/>
      <c r="O39" s="16"/>
      <c r="P39" s="16"/>
      <c r="Q39" s="16"/>
      <c r="R39" s="16"/>
    </row>
    <row r="40" spans="3:18" x14ac:dyDescent="0.4">
      <c r="C40" s="16"/>
      <c r="D40" s="16"/>
      <c r="E40" s="16"/>
      <c r="F40" s="16"/>
      <c r="G40" s="16"/>
      <c r="H40" s="16"/>
      <c r="I40" s="16"/>
      <c r="J40" s="16"/>
      <c r="K40" s="16"/>
      <c r="L40" s="16"/>
      <c r="M40" s="16"/>
      <c r="N40" s="16"/>
      <c r="O40" s="16"/>
      <c r="P40" s="16"/>
      <c r="Q40" s="16"/>
      <c r="R40" s="16"/>
    </row>
    <row r="41" spans="3:18" x14ac:dyDescent="0.4">
      <c r="C41" s="16"/>
      <c r="D41" s="16"/>
      <c r="E41" s="16"/>
      <c r="F41" s="16"/>
      <c r="G41" s="16"/>
      <c r="H41" s="16"/>
      <c r="I41" s="16"/>
      <c r="J41" s="16"/>
      <c r="K41" s="16"/>
      <c r="L41" s="16"/>
      <c r="M41" s="16"/>
      <c r="N41" s="16"/>
      <c r="O41" s="16"/>
      <c r="P41" s="16"/>
      <c r="Q41" s="16"/>
      <c r="R41" s="16"/>
    </row>
    <row r="42" spans="3:18" x14ac:dyDescent="0.4">
      <c r="C42" s="16"/>
      <c r="D42" s="16"/>
      <c r="E42" s="16"/>
      <c r="F42" s="16"/>
      <c r="G42" s="16"/>
      <c r="H42" s="16"/>
      <c r="I42" s="16"/>
      <c r="J42" s="16"/>
      <c r="K42" s="16"/>
      <c r="L42" s="16"/>
      <c r="M42" s="16"/>
      <c r="N42" s="16"/>
      <c r="O42" s="16"/>
      <c r="P42" s="16"/>
      <c r="Q42" s="16"/>
      <c r="R42" s="16"/>
    </row>
    <row r="43" spans="3:18" x14ac:dyDescent="0.4">
      <c r="C43" s="16"/>
      <c r="D43" s="16"/>
      <c r="E43" s="16"/>
      <c r="F43" s="16"/>
      <c r="G43" s="16"/>
      <c r="H43" s="16"/>
      <c r="I43" s="16"/>
      <c r="J43" s="16"/>
      <c r="K43" s="16"/>
      <c r="L43" s="16"/>
      <c r="M43" s="16"/>
      <c r="N43" s="16"/>
      <c r="O43" s="16"/>
      <c r="P43" s="16"/>
      <c r="Q43" s="16"/>
      <c r="R43" s="16"/>
    </row>
    <row r="44" spans="3:18" x14ac:dyDescent="0.4">
      <c r="C44" s="16"/>
      <c r="D44" s="16"/>
      <c r="E44" s="16"/>
      <c r="F44" s="16"/>
      <c r="G44" s="16"/>
      <c r="H44" s="16"/>
      <c r="I44" s="16"/>
      <c r="J44" s="16"/>
      <c r="K44" s="16"/>
      <c r="L44" s="16"/>
      <c r="M44" s="16"/>
      <c r="N44" s="16"/>
      <c r="O44" s="16"/>
      <c r="P44" s="16"/>
      <c r="Q44" s="16"/>
      <c r="R44" s="16"/>
    </row>
    <row r="45" spans="3:18" x14ac:dyDescent="0.4">
      <c r="C45" s="16"/>
      <c r="D45" s="16"/>
      <c r="E45" s="16"/>
      <c r="F45" s="16"/>
      <c r="G45" s="16"/>
      <c r="H45" s="16"/>
      <c r="I45" s="16"/>
      <c r="J45" s="16"/>
      <c r="K45" s="16"/>
      <c r="L45" s="16"/>
      <c r="M45" s="16"/>
      <c r="N45" s="16"/>
      <c r="O45" s="16"/>
      <c r="P45" s="16"/>
      <c r="Q45" s="16"/>
      <c r="R45" s="16"/>
    </row>
    <row r="46" spans="3:18" x14ac:dyDescent="0.4">
      <c r="C46" s="16"/>
      <c r="D46" s="16"/>
      <c r="E46" s="16"/>
      <c r="F46" s="16"/>
      <c r="G46" s="16"/>
      <c r="H46" s="16"/>
      <c r="I46" s="16"/>
      <c r="J46" s="16"/>
      <c r="K46" s="16"/>
      <c r="L46" s="16"/>
      <c r="M46" s="16"/>
      <c r="N46" s="16"/>
      <c r="O46" s="16"/>
      <c r="P46" s="16"/>
      <c r="Q46" s="16"/>
      <c r="R46" s="16"/>
    </row>
    <row r="47" spans="3:18" x14ac:dyDescent="0.4">
      <c r="C47" s="16"/>
      <c r="D47" s="16"/>
      <c r="E47" s="16"/>
      <c r="F47" s="16"/>
      <c r="G47" s="16"/>
      <c r="H47" s="16"/>
      <c r="I47" s="16"/>
      <c r="J47" s="16"/>
      <c r="K47" s="16"/>
      <c r="L47" s="16"/>
      <c r="M47" s="16"/>
      <c r="N47" s="16"/>
      <c r="O47" s="16"/>
      <c r="P47" s="16"/>
      <c r="Q47" s="16"/>
      <c r="R47" s="16"/>
    </row>
    <row r="48" spans="3:18" x14ac:dyDescent="0.4">
      <c r="C48" s="16"/>
      <c r="D48" s="16"/>
      <c r="E48" s="16"/>
      <c r="F48" s="16"/>
      <c r="G48" s="16"/>
      <c r="H48" s="16"/>
      <c r="I48" s="16"/>
      <c r="J48" s="16"/>
      <c r="K48" s="16"/>
      <c r="L48" s="16"/>
      <c r="M48" s="16"/>
      <c r="N48" s="16"/>
      <c r="O48" s="16"/>
      <c r="P48" s="16"/>
      <c r="Q48" s="16"/>
      <c r="R48" s="16"/>
    </row>
    <row r="49" spans="3:18" x14ac:dyDescent="0.4">
      <c r="C49" s="16"/>
      <c r="D49" s="16"/>
      <c r="E49" s="16"/>
      <c r="F49" s="16"/>
      <c r="G49" s="16"/>
      <c r="H49" s="16"/>
      <c r="I49" s="16"/>
      <c r="J49" s="16"/>
      <c r="K49" s="16"/>
      <c r="L49" s="16"/>
      <c r="M49" s="16"/>
      <c r="N49" s="16"/>
      <c r="O49" s="16"/>
      <c r="P49" s="16"/>
      <c r="Q49" s="16"/>
      <c r="R49" s="16"/>
    </row>
    <row r="50" spans="3:18" x14ac:dyDescent="0.4">
      <c r="C50" s="16"/>
      <c r="D50" s="16"/>
      <c r="E50" s="16"/>
      <c r="F50" s="16"/>
      <c r="G50" s="16"/>
      <c r="H50" s="16"/>
      <c r="I50" s="16"/>
      <c r="J50" s="16"/>
      <c r="K50" s="16"/>
      <c r="L50" s="16"/>
      <c r="M50" s="16"/>
      <c r="N50" s="16"/>
      <c r="O50" s="16"/>
      <c r="P50" s="16"/>
      <c r="Q50" s="16"/>
      <c r="R50" s="16"/>
    </row>
    <row r="51" spans="3:18" x14ac:dyDescent="0.4">
      <c r="C51" s="16"/>
      <c r="D51" s="16"/>
      <c r="E51" s="16"/>
      <c r="F51" s="16"/>
      <c r="G51" s="16"/>
      <c r="H51" s="16"/>
      <c r="I51" s="16"/>
      <c r="J51" s="16"/>
      <c r="K51" s="16"/>
      <c r="L51" s="16"/>
      <c r="M51" s="16"/>
      <c r="N51" s="16"/>
      <c r="O51" s="16"/>
      <c r="P51" s="16"/>
      <c r="Q51" s="16"/>
      <c r="R51" s="16"/>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CF660-F9BB-43C8-B6A4-F33F4CB50C67}">
  <sheetPr codeName="Sheet11"/>
  <dimension ref="C1:R51"/>
  <sheetViews>
    <sheetView showGridLines="0" zoomScale="81" zoomScaleNormal="81" workbookViewId="0"/>
  </sheetViews>
  <sheetFormatPr defaultRowHeight="21" x14ac:dyDescent="0.4"/>
  <sheetData>
    <row r="1" spans="3:18" x14ac:dyDescent="0.4">
      <c r="C1" s="16"/>
      <c r="D1" s="16"/>
      <c r="E1" s="16"/>
      <c r="F1" s="16"/>
      <c r="G1" s="16"/>
      <c r="H1" s="16"/>
      <c r="I1" s="16"/>
      <c r="J1" s="16"/>
      <c r="K1" s="16"/>
      <c r="L1" s="16"/>
      <c r="M1" s="16"/>
      <c r="N1" s="16"/>
      <c r="O1" s="16"/>
      <c r="P1" s="16"/>
      <c r="Q1" s="16"/>
      <c r="R1" s="16"/>
    </row>
    <row r="2" spans="3:18" x14ac:dyDescent="0.4">
      <c r="C2" s="16"/>
      <c r="D2" s="16"/>
      <c r="E2" s="16"/>
      <c r="F2" s="16"/>
      <c r="G2" s="16"/>
      <c r="H2" s="16"/>
      <c r="I2" s="16"/>
      <c r="J2" s="16"/>
      <c r="K2" s="16"/>
      <c r="L2" s="16"/>
      <c r="M2" s="16"/>
      <c r="N2" s="16"/>
      <c r="O2" s="16"/>
      <c r="P2" s="16"/>
      <c r="Q2" s="16"/>
      <c r="R2" s="16"/>
    </row>
    <row r="3" spans="3:18" x14ac:dyDescent="0.4">
      <c r="C3" s="16"/>
      <c r="D3" s="16"/>
      <c r="E3" s="16"/>
      <c r="F3" s="16"/>
      <c r="G3" s="16"/>
      <c r="H3" s="16"/>
      <c r="I3" s="16"/>
      <c r="J3" s="16"/>
      <c r="K3" s="16"/>
      <c r="L3" s="16"/>
      <c r="M3" s="16"/>
      <c r="N3" s="16"/>
      <c r="O3" s="16"/>
      <c r="P3" s="16"/>
      <c r="Q3" s="16"/>
      <c r="R3" s="16"/>
    </row>
    <row r="4" spans="3:18" x14ac:dyDescent="0.4">
      <c r="C4" s="16"/>
      <c r="D4" s="16"/>
      <c r="E4" s="16"/>
      <c r="F4" s="16"/>
      <c r="G4" s="16"/>
      <c r="H4" s="16"/>
      <c r="I4" s="16"/>
      <c r="J4" s="16"/>
      <c r="K4" s="16"/>
      <c r="L4" s="16"/>
      <c r="M4" s="16"/>
      <c r="N4" s="16"/>
      <c r="O4" s="16"/>
      <c r="P4" s="16"/>
      <c r="Q4" s="16"/>
      <c r="R4" s="16"/>
    </row>
    <row r="5" spans="3:18" x14ac:dyDescent="0.4">
      <c r="C5" s="16"/>
      <c r="D5" s="16"/>
      <c r="E5" s="16"/>
      <c r="F5" s="16"/>
      <c r="G5" s="16"/>
      <c r="H5" s="16"/>
      <c r="I5" s="16"/>
      <c r="J5" s="16"/>
      <c r="K5" s="16"/>
      <c r="L5" s="16"/>
      <c r="M5" s="16"/>
      <c r="N5" s="16"/>
      <c r="O5" s="16"/>
      <c r="P5" s="16"/>
      <c r="Q5" s="16"/>
      <c r="R5" s="16"/>
    </row>
    <row r="6" spans="3:18" x14ac:dyDescent="0.4">
      <c r="C6" s="16"/>
      <c r="D6" s="16"/>
      <c r="E6" s="16"/>
      <c r="F6" s="16"/>
      <c r="G6" s="16"/>
      <c r="H6" s="16"/>
      <c r="I6" s="16"/>
      <c r="J6" s="16"/>
      <c r="K6" s="16"/>
      <c r="L6" s="16"/>
      <c r="M6" s="16"/>
      <c r="N6" s="16"/>
      <c r="O6" s="16"/>
      <c r="P6" s="16"/>
      <c r="Q6" s="16"/>
      <c r="R6" s="16"/>
    </row>
    <row r="7" spans="3:18" x14ac:dyDescent="0.4">
      <c r="C7" s="16"/>
      <c r="D7" s="16"/>
      <c r="E7" s="16"/>
      <c r="F7" s="16"/>
      <c r="G7" s="16"/>
      <c r="H7" s="16"/>
      <c r="I7" s="16"/>
      <c r="J7" s="16"/>
      <c r="K7" s="16"/>
      <c r="L7" s="16"/>
      <c r="M7" s="16"/>
      <c r="N7" s="16"/>
      <c r="O7" s="16"/>
      <c r="P7" s="16"/>
      <c r="Q7" s="16"/>
      <c r="R7" s="16"/>
    </row>
    <row r="8" spans="3:18" x14ac:dyDescent="0.4">
      <c r="C8" s="16"/>
      <c r="D8" s="16"/>
      <c r="E8" s="16"/>
      <c r="F8" s="16"/>
      <c r="G8" s="16"/>
      <c r="H8" s="16"/>
      <c r="I8" s="16"/>
      <c r="J8" s="16"/>
      <c r="K8" s="16"/>
      <c r="L8" s="16"/>
      <c r="M8" s="16"/>
      <c r="N8" s="16"/>
      <c r="O8" s="16"/>
      <c r="P8" s="16"/>
      <c r="Q8" s="16"/>
      <c r="R8" s="16"/>
    </row>
    <row r="9" spans="3:18" x14ac:dyDescent="0.4">
      <c r="C9" s="16"/>
      <c r="D9" s="16"/>
      <c r="E9" s="16"/>
      <c r="F9" s="16"/>
      <c r="G9" s="16"/>
      <c r="H9" s="16"/>
      <c r="I9" s="16"/>
      <c r="J9" s="16"/>
      <c r="K9" s="16"/>
      <c r="L9" s="16"/>
      <c r="M9" s="16"/>
      <c r="N9" s="16"/>
      <c r="O9" s="16"/>
      <c r="P9" s="16"/>
      <c r="Q9" s="16"/>
      <c r="R9" s="16"/>
    </row>
    <row r="10" spans="3:18" x14ac:dyDescent="0.4">
      <c r="C10" s="16"/>
      <c r="D10" s="16"/>
      <c r="E10" s="16"/>
      <c r="F10" s="16"/>
      <c r="G10" s="16"/>
      <c r="H10" s="16"/>
      <c r="I10" s="16"/>
      <c r="J10" s="16"/>
      <c r="K10" s="16"/>
      <c r="L10" s="16"/>
      <c r="M10" s="16"/>
      <c r="N10" s="16"/>
      <c r="O10" s="16"/>
      <c r="P10" s="16"/>
      <c r="Q10" s="16"/>
      <c r="R10" s="16"/>
    </row>
    <row r="11" spans="3:18" x14ac:dyDescent="0.4">
      <c r="C11" s="16"/>
      <c r="D11" s="16"/>
      <c r="E11" s="16"/>
      <c r="F11" s="16"/>
      <c r="G11" s="16"/>
      <c r="H11" s="16"/>
      <c r="I11" s="16"/>
      <c r="J11" s="16"/>
      <c r="K11" s="16"/>
      <c r="L11" s="16"/>
      <c r="M11" s="16"/>
      <c r="N11" s="16"/>
      <c r="O11" s="16"/>
      <c r="P11" s="16"/>
      <c r="Q11" s="16"/>
      <c r="R11" s="16"/>
    </row>
    <row r="12" spans="3:18" x14ac:dyDescent="0.4">
      <c r="C12" s="16"/>
      <c r="D12" s="16"/>
      <c r="E12" s="16"/>
      <c r="F12" s="16"/>
      <c r="G12" s="16"/>
      <c r="H12" s="16"/>
      <c r="I12" s="16"/>
      <c r="J12" s="16"/>
      <c r="K12" s="16"/>
      <c r="L12" s="16"/>
      <c r="M12" s="16"/>
      <c r="N12" s="16"/>
      <c r="O12" s="16"/>
      <c r="P12" s="16"/>
      <c r="Q12" s="16"/>
      <c r="R12" s="16"/>
    </row>
    <row r="13" spans="3:18" x14ac:dyDescent="0.4">
      <c r="C13" s="16"/>
      <c r="D13" s="16"/>
      <c r="E13" s="16"/>
      <c r="F13" s="16"/>
      <c r="G13" s="16"/>
      <c r="H13" s="16"/>
      <c r="I13" s="16"/>
      <c r="J13" s="16"/>
      <c r="K13" s="16"/>
      <c r="L13" s="16"/>
      <c r="M13" s="16"/>
      <c r="N13" s="16"/>
      <c r="O13" s="16"/>
      <c r="P13" s="16"/>
      <c r="Q13" s="16"/>
      <c r="R13" s="16"/>
    </row>
    <row r="14" spans="3:18" x14ac:dyDescent="0.4">
      <c r="C14" s="16"/>
      <c r="D14" s="16"/>
      <c r="E14" s="16"/>
      <c r="F14" s="16"/>
      <c r="G14" s="16"/>
      <c r="H14" s="16"/>
      <c r="I14" s="16"/>
      <c r="J14" s="16"/>
      <c r="K14" s="16"/>
      <c r="L14" s="16"/>
      <c r="M14" s="16"/>
      <c r="N14" s="16"/>
      <c r="O14" s="16"/>
      <c r="P14" s="16"/>
      <c r="Q14" s="16"/>
      <c r="R14" s="16"/>
    </row>
    <row r="15" spans="3:18" x14ac:dyDescent="0.4">
      <c r="C15" s="16"/>
      <c r="D15" s="16"/>
      <c r="E15" s="16"/>
      <c r="F15" s="16"/>
      <c r="G15" s="16"/>
      <c r="H15" s="16"/>
      <c r="I15" s="16"/>
      <c r="J15" s="16"/>
      <c r="K15" s="16"/>
      <c r="L15" s="16"/>
      <c r="M15" s="16"/>
      <c r="N15" s="16"/>
      <c r="O15" s="16"/>
      <c r="P15" s="16"/>
      <c r="Q15" s="16"/>
      <c r="R15" s="16"/>
    </row>
    <row r="16" spans="3:18" x14ac:dyDescent="0.4">
      <c r="C16" s="16"/>
      <c r="D16" s="16"/>
      <c r="E16" s="16"/>
      <c r="F16" s="16"/>
      <c r="G16" s="16"/>
      <c r="H16" s="16"/>
      <c r="I16" s="16"/>
      <c r="J16" s="16"/>
      <c r="K16" s="16"/>
      <c r="L16" s="16"/>
      <c r="M16" s="16"/>
      <c r="N16" s="16"/>
      <c r="O16" s="16"/>
      <c r="P16" s="16"/>
      <c r="Q16" s="16"/>
      <c r="R16" s="16"/>
    </row>
    <row r="17" spans="3:18" x14ac:dyDescent="0.4">
      <c r="C17" s="16"/>
      <c r="D17" s="16"/>
      <c r="E17" s="16"/>
      <c r="F17" s="16"/>
      <c r="G17" s="16"/>
      <c r="H17" s="16"/>
      <c r="I17" s="16"/>
      <c r="J17" s="16"/>
      <c r="K17" s="16"/>
      <c r="L17" s="16"/>
      <c r="M17" s="16"/>
      <c r="N17" s="16"/>
      <c r="O17" s="16"/>
      <c r="P17" s="16"/>
      <c r="Q17" s="16"/>
      <c r="R17" s="16"/>
    </row>
    <row r="18" spans="3:18" x14ac:dyDescent="0.4">
      <c r="C18" s="16"/>
      <c r="D18" s="16"/>
      <c r="E18" s="16"/>
      <c r="F18" s="16"/>
      <c r="G18" s="16"/>
      <c r="H18" s="16"/>
      <c r="I18" s="16"/>
      <c r="J18" s="16"/>
      <c r="K18" s="16"/>
      <c r="L18" s="16"/>
      <c r="M18" s="16"/>
      <c r="N18" s="16"/>
      <c r="O18" s="16"/>
      <c r="P18" s="16"/>
      <c r="Q18" s="16"/>
      <c r="R18" s="16"/>
    </row>
    <row r="19" spans="3:18" x14ac:dyDescent="0.4">
      <c r="C19" s="16"/>
      <c r="D19" s="16"/>
      <c r="E19" s="16"/>
      <c r="F19" s="16"/>
      <c r="G19" s="16"/>
      <c r="H19" s="16"/>
      <c r="I19" s="16"/>
      <c r="J19" s="16"/>
      <c r="K19" s="16"/>
      <c r="L19" s="16"/>
      <c r="M19" s="16"/>
      <c r="N19" s="16"/>
      <c r="O19" s="16"/>
      <c r="P19" s="16"/>
      <c r="Q19" s="16"/>
      <c r="R19" s="16"/>
    </row>
    <row r="20" spans="3:18" x14ac:dyDescent="0.4">
      <c r="C20" s="16"/>
      <c r="D20" s="16"/>
      <c r="E20" s="16"/>
      <c r="F20" s="16"/>
      <c r="G20" s="16"/>
      <c r="H20" s="16"/>
      <c r="I20" s="16"/>
      <c r="J20" s="16"/>
      <c r="K20" s="16"/>
      <c r="L20" s="16"/>
      <c r="M20" s="16"/>
      <c r="N20" s="16"/>
      <c r="O20" s="16"/>
      <c r="P20" s="16"/>
      <c r="Q20" s="16"/>
      <c r="R20" s="16"/>
    </row>
    <row r="21" spans="3:18" x14ac:dyDescent="0.4">
      <c r="C21" s="16"/>
      <c r="D21" s="16"/>
      <c r="E21" s="16"/>
      <c r="F21" s="16"/>
      <c r="G21" s="16"/>
      <c r="H21" s="16"/>
      <c r="I21" s="16"/>
      <c r="J21" s="16"/>
      <c r="K21" s="16"/>
      <c r="L21" s="16"/>
      <c r="M21" s="16"/>
      <c r="N21" s="16"/>
      <c r="O21" s="16"/>
      <c r="P21" s="16"/>
      <c r="Q21" s="16"/>
      <c r="R21" s="16"/>
    </row>
    <row r="22" spans="3:18" x14ac:dyDescent="0.4">
      <c r="C22" s="16"/>
      <c r="D22" s="16"/>
      <c r="E22" s="16"/>
      <c r="F22" s="16"/>
      <c r="G22" s="16"/>
      <c r="H22" s="16"/>
      <c r="I22" s="16"/>
      <c r="J22" s="16"/>
      <c r="K22" s="16"/>
      <c r="L22" s="16"/>
      <c r="M22" s="16"/>
      <c r="N22" s="16"/>
      <c r="O22" s="16"/>
      <c r="P22" s="16"/>
      <c r="Q22" s="16"/>
      <c r="R22" s="16"/>
    </row>
    <row r="23" spans="3:18" x14ac:dyDescent="0.4">
      <c r="C23" s="16"/>
      <c r="D23" s="16"/>
      <c r="E23" s="16"/>
      <c r="F23" s="16"/>
      <c r="G23" s="16"/>
      <c r="H23" s="16"/>
      <c r="I23" s="16"/>
      <c r="J23" s="16"/>
      <c r="K23" s="16"/>
      <c r="L23" s="16"/>
      <c r="M23" s="16"/>
      <c r="N23" s="16"/>
      <c r="O23" s="16"/>
      <c r="P23" s="16"/>
      <c r="Q23" s="16"/>
      <c r="R23" s="16"/>
    </row>
    <row r="24" spans="3:18" x14ac:dyDescent="0.4">
      <c r="C24" s="16"/>
      <c r="D24" s="16"/>
      <c r="E24" s="16"/>
      <c r="F24" s="16"/>
      <c r="G24" s="16"/>
      <c r="H24" s="16"/>
      <c r="I24" s="16"/>
      <c r="J24" s="16"/>
      <c r="K24" s="16"/>
      <c r="L24" s="16"/>
      <c r="M24" s="16"/>
      <c r="N24" s="16"/>
      <c r="O24" s="16"/>
      <c r="P24" s="16"/>
      <c r="Q24" s="16"/>
      <c r="R24" s="16"/>
    </row>
    <row r="25" spans="3:18" x14ac:dyDescent="0.4">
      <c r="C25" s="16"/>
      <c r="D25" s="16"/>
      <c r="E25" s="16"/>
      <c r="F25" s="16"/>
      <c r="G25" s="16"/>
      <c r="H25" s="16"/>
      <c r="I25" s="16"/>
      <c r="J25" s="16"/>
      <c r="K25" s="16"/>
      <c r="L25" s="16"/>
      <c r="M25" s="16"/>
      <c r="N25" s="16"/>
      <c r="O25" s="16"/>
      <c r="P25" s="16"/>
      <c r="Q25" s="16"/>
      <c r="R25" s="16"/>
    </row>
    <row r="26" spans="3:18" x14ac:dyDescent="0.4">
      <c r="C26" s="16"/>
      <c r="D26" s="16"/>
      <c r="E26" s="16"/>
      <c r="F26" s="16"/>
      <c r="G26" s="16"/>
      <c r="H26" s="16"/>
      <c r="I26" s="16"/>
      <c r="J26" s="16"/>
      <c r="K26" s="16"/>
      <c r="L26" s="16"/>
      <c r="M26" s="16"/>
      <c r="N26" s="16"/>
      <c r="O26" s="16"/>
      <c r="P26" s="16"/>
      <c r="Q26" s="16"/>
      <c r="R26" s="16"/>
    </row>
    <row r="27" spans="3:18" x14ac:dyDescent="0.4">
      <c r="C27" s="16"/>
      <c r="D27" s="16"/>
      <c r="E27" s="16"/>
      <c r="F27" s="16"/>
      <c r="G27" s="16"/>
      <c r="H27" s="16"/>
      <c r="I27" s="16"/>
      <c r="J27" s="16"/>
      <c r="K27" s="16"/>
      <c r="L27" s="16"/>
      <c r="M27" s="16"/>
      <c r="N27" s="16"/>
      <c r="O27" s="16"/>
      <c r="P27" s="16"/>
      <c r="Q27" s="16"/>
      <c r="R27" s="16"/>
    </row>
    <row r="28" spans="3:18" x14ac:dyDescent="0.4">
      <c r="C28" s="16"/>
      <c r="D28" s="16"/>
      <c r="E28" s="16"/>
      <c r="F28" s="16"/>
      <c r="G28" s="16"/>
      <c r="H28" s="16"/>
      <c r="I28" s="16"/>
      <c r="J28" s="16"/>
      <c r="K28" s="16"/>
      <c r="L28" s="16"/>
      <c r="M28" s="16"/>
      <c r="N28" s="16"/>
      <c r="O28" s="16"/>
      <c r="P28" s="16"/>
      <c r="Q28" s="16"/>
      <c r="R28" s="16"/>
    </row>
    <row r="29" spans="3:18" x14ac:dyDescent="0.4">
      <c r="C29" s="16"/>
      <c r="D29" s="16"/>
      <c r="E29" s="16"/>
      <c r="F29" s="16"/>
      <c r="G29" s="16"/>
      <c r="H29" s="16"/>
      <c r="I29" s="16"/>
      <c r="J29" s="16"/>
      <c r="K29" s="16"/>
      <c r="L29" s="16"/>
      <c r="M29" s="16"/>
      <c r="N29" s="16"/>
      <c r="O29" s="16"/>
      <c r="P29" s="16"/>
      <c r="Q29" s="16"/>
      <c r="R29" s="16"/>
    </row>
    <row r="30" spans="3:18" x14ac:dyDescent="0.4">
      <c r="C30" s="16"/>
      <c r="D30" s="16"/>
      <c r="E30" s="16"/>
      <c r="F30" s="16"/>
      <c r="G30" s="16"/>
      <c r="H30" s="16"/>
      <c r="I30" s="16"/>
      <c r="J30" s="16"/>
      <c r="K30" s="16"/>
      <c r="L30" s="16"/>
      <c r="M30" s="16"/>
      <c r="N30" s="16"/>
      <c r="O30" s="16"/>
      <c r="P30" s="16"/>
      <c r="Q30" s="16"/>
      <c r="R30" s="16"/>
    </row>
    <row r="31" spans="3:18" x14ac:dyDescent="0.4">
      <c r="C31" s="16"/>
      <c r="D31" s="16"/>
      <c r="E31" s="16"/>
      <c r="F31" s="16"/>
      <c r="G31" s="16"/>
      <c r="H31" s="16"/>
      <c r="I31" s="16"/>
      <c r="J31" s="16"/>
      <c r="K31" s="16"/>
      <c r="L31" s="16"/>
      <c r="M31" s="16"/>
      <c r="N31" s="16"/>
      <c r="O31" s="16"/>
      <c r="P31" s="16"/>
      <c r="Q31" s="16"/>
      <c r="R31" s="16"/>
    </row>
    <row r="32" spans="3:18" x14ac:dyDescent="0.4">
      <c r="C32" s="16"/>
      <c r="D32" s="16"/>
      <c r="E32" s="16"/>
      <c r="F32" s="16"/>
      <c r="G32" s="16"/>
      <c r="H32" s="16"/>
      <c r="I32" s="16"/>
      <c r="J32" s="16"/>
      <c r="K32" s="16"/>
      <c r="L32" s="16"/>
      <c r="M32" s="16"/>
      <c r="N32" s="16"/>
      <c r="O32" s="16"/>
      <c r="P32" s="16"/>
      <c r="Q32" s="16"/>
      <c r="R32" s="16"/>
    </row>
    <row r="33" spans="3:18" x14ac:dyDescent="0.4">
      <c r="C33" s="16"/>
      <c r="D33" s="16"/>
      <c r="E33" s="16"/>
      <c r="F33" s="16"/>
      <c r="G33" s="16"/>
      <c r="H33" s="16"/>
      <c r="I33" s="16"/>
      <c r="J33" s="16"/>
      <c r="K33" s="16"/>
      <c r="L33" s="16"/>
      <c r="M33" s="16"/>
      <c r="N33" s="16"/>
      <c r="O33" s="16"/>
      <c r="P33" s="16"/>
      <c r="Q33" s="16"/>
      <c r="R33" s="16"/>
    </row>
    <row r="34" spans="3:18" x14ac:dyDescent="0.4">
      <c r="C34" s="16"/>
      <c r="D34" s="16"/>
      <c r="E34" s="16"/>
      <c r="F34" s="16"/>
      <c r="G34" s="16"/>
      <c r="H34" s="16"/>
      <c r="I34" s="16"/>
      <c r="J34" s="16"/>
      <c r="K34" s="16"/>
      <c r="L34" s="16"/>
      <c r="M34" s="16"/>
      <c r="N34" s="16"/>
      <c r="O34" s="16"/>
      <c r="P34" s="16"/>
      <c r="Q34" s="16"/>
      <c r="R34" s="16"/>
    </row>
    <row r="35" spans="3:18" x14ac:dyDescent="0.4">
      <c r="C35" s="16"/>
      <c r="D35" s="16"/>
      <c r="E35" s="16"/>
      <c r="F35" s="16"/>
      <c r="G35" s="16"/>
      <c r="H35" s="16"/>
      <c r="I35" s="16"/>
      <c r="J35" s="16"/>
      <c r="K35" s="16"/>
      <c r="L35" s="16"/>
      <c r="M35" s="16"/>
      <c r="N35" s="16"/>
      <c r="O35" s="16"/>
      <c r="P35" s="16"/>
      <c r="Q35" s="16"/>
      <c r="R35" s="16"/>
    </row>
    <row r="36" spans="3:18" x14ac:dyDescent="0.4">
      <c r="C36" s="16"/>
      <c r="D36" s="16"/>
      <c r="E36" s="16"/>
      <c r="F36" s="16"/>
      <c r="G36" s="16"/>
      <c r="H36" s="16"/>
      <c r="I36" s="16"/>
      <c r="J36" s="16"/>
      <c r="K36" s="16"/>
      <c r="L36" s="16"/>
      <c r="M36" s="16"/>
      <c r="N36" s="16"/>
      <c r="O36" s="16"/>
      <c r="P36" s="16"/>
      <c r="Q36" s="16"/>
      <c r="R36" s="16"/>
    </row>
    <row r="37" spans="3:18" x14ac:dyDescent="0.4">
      <c r="C37" s="16"/>
      <c r="D37" s="16"/>
      <c r="E37" s="16"/>
      <c r="F37" s="16"/>
      <c r="G37" s="16"/>
      <c r="H37" s="16"/>
      <c r="I37" s="16"/>
      <c r="J37" s="16"/>
      <c r="K37" s="16"/>
      <c r="L37" s="16"/>
      <c r="M37" s="16"/>
      <c r="N37" s="16"/>
      <c r="O37" s="16"/>
      <c r="P37" s="16"/>
      <c r="Q37" s="16"/>
      <c r="R37" s="16"/>
    </row>
    <row r="38" spans="3:18" x14ac:dyDescent="0.4">
      <c r="C38" s="16"/>
      <c r="D38" s="16"/>
      <c r="E38" s="16"/>
      <c r="F38" s="16"/>
      <c r="G38" s="16"/>
      <c r="H38" s="16"/>
      <c r="I38" s="16"/>
      <c r="J38" s="16"/>
      <c r="K38" s="16"/>
      <c r="L38" s="16"/>
      <c r="M38" s="16"/>
      <c r="N38" s="16"/>
      <c r="O38" s="16"/>
      <c r="P38" s="16"/>
      <c r="Q38" s="16"/>
      <c r="R38" s="16"/>
    </row>
    <row r="39" spans="3:18" x14ac:dyDescent="0.4">
      <c r="C39" s="16"/>
      <c r="D39" s="16"/>
      <c r="E39" s="16"/>
      <c r="F39" s="16"/>
      <c r="G39" s="16"/>
      <c r="H39" s="16"/>
      <c r="I39" s="16"/>
      <c r="J39" s="16"/>
      <c r="K39" s="16"/>
      <c r="L39" s="16"/>
      <c r="M39" s="16"/>
      <c r="N39" s="16"/>
      <c r="O39" s="16"/>
      <c r="P39" s="16"/>
      <c r="Q39" s="16"/>
      <c r="R39" s="16"/>
    </row>
    <row r="40" spans="3:18" x14ac:dyDescent="0.4">
      <c r="C40" s="16"/>
      <c r="D40" s="16"/>
      <c r="E40" s="16"/>
      <c r="F40" s="16"/>
      <c r="G40" s="16"/>
      <c r="H40" s="16"/>
      <c r="I40" s="16"/>
      <c r="J40" s="16"/>
      <c r="K40" s="16"/>
      <c r="L40" s="16"/>
      <c r="M40" s="16"/>
      <c r="N40" s="16"/>
      <c r="O40" s="16"/>
      <c r="P40" s="16"/>
      <c r="Q40" s="16"/>
      <c r="R40" s="16"/>
    </row>
    <row r="41" spans="3:18" x14ac:dyDescent="0.4">
      <c r="C41" s="16"/>
      <c r="D41" s="16"/>
      <c r="E41" s="16"/>
      <c r="F41" s="16"/>
      <c r="G41" s="16"/>
      <c r="H41" s="16"/>
      <c r="I41" s="16"/>
      <c r="J41" s="16"/>
      <c r="K41" s="16"/>
      <c r="L41" s="16"/>
      <c r="M41" s="16"/>
      <c r="N41" s="16"/>
      <c r="O41" s="16"/>
      <c r="P41" s="16"/>
      <c r="Q41" s="16"/>
      <c r="R41" s="16"/>
    </row>
    <row r="42" spans="3:18" x14ac:dyDescent="0.4">
      <c r="C42" s="16"/>
      <c r="D42" s="16"/>
      <c r="E42" s="16"/>
      <c r="F42" s="16"/>
      <c r="G42" s="16"/>
      <c r="H42" s="16"/>
      <c r="I42" s="16"/>
      <c r="J42" s="16"/>
      <c r="K42" s="16"/>
      <c r="L42" s="16"/>
      <c r="M42" s="16"/>
      <c r="N42" s="16"/>
      <c r="O42" s="16"/>
      <c r="P42" s="16"/>
      <c r="Q42" s="16"/>
      <c r="R42" s="16"/>
    </row>
    <row r="43" spans="3:18" x14ac:dyDescent="0.4">
      <c r="C43" s="16"/>
      <c r="D43" s="16"/>
      <c r="E43" s="16"/>
      <c r="F43" s="16"/>
      <c r="G43" s="16"/>
      <c r="H43" s="16"/>
      <c r="I43" s="16"/>
      <c r="J43" s="16"/>
      <c r="K43" s="16"/>
      <c r="L43" s="16"/>
      <c r="M43" s="16"/>
      <c r="N43" s="16"/>
      <c r="O43" s="16"/>
      <c r="P43" s="16"/>
      <c r="Q43" s="16"/>
      <c r="R43" s="16"/>
    </row>
    <row r="44" spans="3:18" x14ac:dyDescent="0.4">
      <c r="C44" s="16"/>
      <c r="D44" s="16"/>
      <c r="E44" s="16"/>
      <c r="F44" s="16"/>
      <c r="G44" s="16"/>
      <c r="H44" s="16"/>
      <c r="I44" s="16"/>
      <c r="J44" s="16"/>
      <c r="K44" s="16"/>
      <c r="L44" s="16"/>
      <c r="M44" s="16"/>
      <c r="N44" s="16"/>
      <c r="O44" s="16"/>
      <c r="P44" s="16"/>
      <c r="Q44" s="16"/>
      <c r="R44" s="16"/>
    </row>
    <row r="45" spans="3:18" x14ac:dyDescent="0.4">
      <c r="C45" s="16"/>
      <c r="D45" s="16"/>
      <c r="E45" s="16"/>
      <c r="F45" s="16"/>
      <c r="G45" s="16"/>
      <c r="H45" s="16"/>
      <c r="I45" s="16"/>
      <c r="J45" s="16"/>
      <c r="K45" s="16"/>
      <c r="L45" s="16"/>
      <c r="M45" s="16"/>
      <c r="N45" s="16"/>
      <c r="O45" s="16"/>
      <c r="P45" s="16"/>
      <c r="Q45" s="16"/>
      <c r="R45" s="16"/>
    </row>
    <row r="46" spans="3:18" x14ac:dyDescent="0.4">
      <c r="C46" s="16"/>
      <c r="D46" s="16"/>
      <c r="E46" s="16"/>
      <c r="F46" s="16"/>
      <c r="G46" s="16"/>
      <c r="H46" s="16"/>
      <c r="I46" s="16"/>
      <c r="J46" s="16"/>
      <c r="K46" s="16"/>
      <c r="L46" s="16"/>
      <c r="M46" s="16"/>
      <c r="N46" s="16"/>
      <c r="O46" s="16"/>
      <c r="P46" s="16"/>
      <c r="Q46" s="16"/>
      <c r="R46" s="16"/>
    </row>
    <row r="47" spans="3:18" x14ac:dyDescent="0.4">
      <c r="C47" s="16"/>
      <c r="D47" s="16"/>
      <c r="E47" s="16"/>
      <c r="F47" s="16"/>
      <c r="G47" s="16"/>
      <c r="H47" s="16"/>
      <c r="I47" s="16"/>
      <c r="J47" s="16"/>
      <c r="K47" s="16"/>
      <c r="L47" s="16"/>
      <c r="M47" s="16"/>
      <c r="N47" s="16"/>
      <c r="O47" s="16"/>
      <c r="P47" s="16"/>
      <c r="Q47" s="16"/>
      <c r="R47" s="16"/>
    </row>
    <row r="48" spans="3:18" x14ac:dyDescent="0.4">
      <c r="C48" s="16"/>
      <c r="D48" s="16"/>
      <c r="E48" s="16"/>
      <c r="F48" s="16"/>
      <c r="G48" s="16"/>
      <c r="H48" s="16"/>
      <c r="I48" s="16"/>
      <c r="J48" s="16"/>
      <c r="K48" s="16"/>
      <c r="L48" s="16"/>
      <c r="M48" s="16"/>
      <c r="N48" s="16"/>
      <c r="O48" s="16"/>
      <c r="P48" s="16"/>
      <c r="Q48" s="16"/>
      <c r="R48" s="16"/>
    </row>
    <row r="49" spans="3:18" x14ac:dyDescent="0.4">
      <c r="C49" s="16"/>
      <c r="D49" s="16"/>
      <c r="E49" s="16"/>
      <c r="F49" s="16"/>
      <c r="G49" s="16"/>
      <c r="H49" s="16"/>
      <c r="I49" s="16"/>
      <c r="J49" s="16"/>
      <c r="K49" s="16"/>
      <c r="L49" s="16"/>
      <c r="M49" s="16"/>
      <c r="N49" s="16"/>
      <c r="O49" s="16"/>
      <c r="P49" s="16"/>
      <c r="Q49" s="16"/>
      <c r="R49" s="16"/>
    </row>
    <row r="50" spans="3:18" x14ac:dyDescent="0.4">
      <c r="C50" s="16"/>
      <c r="D50" s="16"/>
      <c r="E50" s="16"/>
      <c r="F50" s="16"/>
      <c r="G50" s="16"/>
      <c r="H50" s="16"/>
      <c r="I50" s="16"/>
      <c r="J50" s="16"/>
      <c r="K50" s="16"/>
      <c r="L50" s="16"/>
      <c r="M50" s="16"/>
      <c r="N50" s="16"/>
      <c r="O50" s="16"/>
      <c r="P50" s="16"/>
      <c r="Q50" s="16"/>
      <c r="R50" s="16"/>
    </row>
    <row r="51" spans="3:18" x14ac:dyDescent="0.4">
      <c r="C51" s="16"/>
      <c r="D51" s="16"/>
      <c r="E51" s="16"/>
      <c r="F51" s="16"/>
      <c r="G51" s="16"/>
      <c r="H51" s="16"/>
      <c r="I51" s="16"/>
      <c r="J51" s="16"/>
      <c r="K51" s="16"/>
      <c r="L51" s="16"/>
      <c r="M51" s="16"/>
      <c r="N51" s="16"/>
      <c r="O51" s="16"/>
      <c r="P51" s="16"/>
      <c r="Q51" s="16"/>
      <c r="R51" s="16"/>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0D4B47-853A-41F7-ABCC-2201FD2F73D6}">
  <sheetPr codeName="Sheet12"/>
  <dimension ref="C1:R51"/>
  <sheetViews>
    <sheetView showGridLines="0" zoomScale="81" zoomScaleNormal="81" workbookViewId="0"/>
  </sheetViews>
  <sheetFormatPr defaultRowHeight="21" x14ac:dyDescent="0.4"/>
  <sheetData>
    <row r="1" spans="3:18" x14ac:dyDescent="0.4">
      <c r="C1" s="16"/>
      <c r="D1" s="16"/>
      <c r="E1" s="16"/>
      <c r="F1" s="16"/>
      <c r="G1" s="16"/>
      <c r="H1" s="16"/>
      <c r="I1" s="16"/>
      <c r="J1" s="16"/>
      <c r="K1" s="16"/>
      <c r="L1" s="16"/>
      <c r="M1" s="16"/>
      <c r="N1" s="16"/>
      <c r="O1" s="16"/>
      <c r="P1" s="16"/>
      <c r="Q1" s="16"/>
      <c r="R1" s="16"/>
    </row>
    <row r="2" spans="3:18" x14ac:dyDescent="0.4">
      <c r="C2" s="16"/>
      <c r="D2" s="16"/>
      <c r="E2" s="16"/>
      <c r="F2" s="16"/>
      <c r="G2" s="16"/>
      <c r="H2" s="16"/>
      <c r="I2" s="16"/>
      <c r="J2" s="16"/>
      <c r="K2" s="16"/>
      <c r="L2" s="16"/>
      <c r="M2" s="16"/>
      <c r="N2" s="16"/>
      <c r="O2" s="16"/>
      <c r="P2" s="16"/>
      <c r="Q2" s="16"/>
      <c r="R2" s="16"/>
    </row>
    <row r="3" spans="3:18" x14ac:dyDescent="0.4">
      <c r="C3" s="16"/>
      <c r="D3" s="16"/>
      <c r="E3" s="16"/>
      <c r="F3" s="16"/>
      <c r="G3" s="16"/>
      <c r="H3" s="16"/>
      <c r="I3" s="16"/>
      <c r="J3" s="16"/>
      <c r="K3" s="16"/>
      <c r="L3" s="16"/>
      <c r="M3" s="16"/>
      <c r="N3" s="16"/>
      <c r="O3" s="16"/>
      <c r="P3" s="16"/>
      <c r="Q3" s="16"/>
      <c r="R3" s="16"/>
    </row>
    <row r="4" spans="3:18" x14ac:dyDescent="0.4">
      <c r="C4" s="16"/>
      <c r="D4" s="16"/>
      <c r="E4" s="16"/>
      <c r="F4" s="16"/>
      <c r="G4" s="16"/>
      <c r="H4" s="16"/>
      <c r="I4" s="16"/>
      <c r="J4" s="16"/>
      <c r="K4" s="16"/>
      <c r="L4" s="16"/>
      <c r="M4" s="16"/>
      <c r="N4" s="16"/>
      <c r="O4" s="16"/>
      <c r="P4" s="16"/>
      <c r="Q4" s="16"/>
      <c r="R4" s="16"/>
    </row>
    <row r="5" spans="3:18" x14ac:dyDescent="0.4">
      <c r="C5" s="16"/>
      <c r="D5" s="16"/>
      <c r="E5" s="16"/>
      <c r="F5" s="16"/>
      <c r="G5" s="16"/>
      <c r="H5" s="16"/>
      <c r="I5" s="16"/>
      <c r="J5" s="16"/>
      <c r="K5" s="16"/>
      <c r="L5" s="16"/>
      <c r="M5" s="16"/>
      <c r="N5" s="16"/>
      <c r="O5" s="16"/>
      <c r="P5" s="16"/>
      <c r="Q5" s="16"/>
      <c r="R5" s="16"/>
    </row>
    <row r="6" spans="3:18" x14ac:dyDescent="0.4">
      <c r="C6" s="16"/>
      <c r="D6" s="16"/>
      <c r="E6" s="16"/>
      <c r="F6" s="16"/>
      <c r="G6" s="16"/>
      <c r="H6" s="16"/>
      <c r="I6" s="16"/>
      <c r="J6" s="16"/>
      <c r="K6" s="16"/>
      <c r="L6" s="16"/>
      <c r="M6" s="16"/>
      <c r="N6" s="16"/>
      <c r="O6" s="16"/>
      <c r="P6" s="16"/>
      <c r="Q6" s="16"/>
      <c r="R6" s="16"/>
    </row>
    <row r="7" spans="3:18" x14ac:dyDescent="0.4">
      <c r="C7" s="16"/>
      <c r="D7" s="16"/>
      <c r="E7" s="16"/>
      <c r="F7" s="16"/>
      <c r="G7" s="16"/>
      <c r="H7" s="16"/>
      <c r="I7" s="16"/>
      <c r="J7" s="16"/>
      <c r="K7" s="16"/>
      <c r="L7" s="16"/>
      <c r="M7" s="16"/>
      <c r="N7" s="16"/>
      <c r="O7" s="16"/>
      <c r="P7" s="16"/>
      <c r="Q7" s="16"/>
      <c r="R7" s="16"/>
    </row>
    <row r="8" spans="3:18" x14ac:dyDescent="0.4">
      <c r="C8" s="16"/>
      <c r="D8" s="16"/>
      <c r="E8" s="16"/>
      <c r="F8" s="16"/>
      <c r="G8" s="16"/>
      <c r="H8" s="16"/>
      <c r="I8" s="16"/>
      <c r="J8" s="16"/>
      <c r="K8" s="16"/>
      <c r="L8" s="16"/>
      <c r="M8" s="16"/>
      <c r="N8" s="16"/>
      <c r="O8" s="16"/>
      <c r="P8" s="16"/>
      <c r="Q8" s="16"/>
      <c r="R8" s="16"/>
    </row>
    <row r="9" spans="3:18" x14ac:dyDescent="0.4">
      <c r="C9" s="16"/>
      <c r="D9" s="16"/>
      <c r="E9" s="16"/>
      <c r="F9" s="16"/>
      <c r="G9" s="16"/>
      <c r="H9" s="16"/>
      <c r="I9" s="16"/>
      <c r="J9" s="16"/>
      <c r="K9" s="16"/>
      <c r="L9" s="16"/>
      <c r="M9" s="16"/>
      <c r="N9" s="16"/>
      <c r="O9" s="16"/>
      <c r="P9" s="16"/>
      <c r="Q9" s="16"/>
      <c r="R9" s="16"/>
    </row>
    <row r="10" spans="3:18" x14ac:dyDescent="0.4">
      <c r="C10" s="16"/>
      <c r="D10" s="16"/>
      <c r="E10" s="16"/>
      <c r="F10" s="16"/>
      <c r="G10" s="16"/>
      <c r="H10" s="16"/>
      <c r="I10" s="16"/>
      <c r="J10" s="16"/>
      <c r="K10" s="16"/>
      <c r="L10" s="16"/>
      <c r="M10" s="16"/>
      <c r="N10" s="16"/>
      <c r="O10" s="16"/>
      <c r="P10" s="16"/>
      <c r="Q10" s="16"/>
      <c r="R10" s="16"/>
    </row>
    <row r="11" spans="3:18" x14ac:dyDescent="0.4">
      <c r="C11" s="16"/>
      <c r="D11" s="16"/>
      <c r="E11" s="16"/>
      <c r="F11" s="16"/>
      <c r="G11" s="16"/>
      <c r="H11" s="16"/>
      <c r="I11" s="16"/>
      <c r="J11" s="16"/>
      <c r="K11" s="16"/>
      <c r="L11" s="16"/>
      <c r="M11" s="16"/>
      <c r="N11" s="16"/>
      <c r="O11" s="16"/>
      <c r="P11" s="16"/>
      <c r="Q11" s="16"/>
      <c r="R11" s="16"/>
    </row>
    <row r="12" spans="3:18" x14ac:dyDescent="0.4">
      <c r="C12" s="16"/>
      <c r="D12" s="16"/>
      <c r="E12" s="16"/>
      <c r="F12" s="16"/>
      <c r="G12" s="16"/>
      <c r="H12" s="16"/>
      <c r="I12" s="16"/>
      <c r="J12" s="16"/>
      <c r="K12" s="16"/>
      <c r="L12" s="16"/>
      <c r="M12" s="16"/>
      <c r="N12" s="16"/>
      <c r="O12" s="16"/>
      <c r="P12" s="16"/>
      <c r="Q12" s="16"/>
      <c r="R12" s="16"/>
    </row>
    <row r="13" spans="3:18" x14ac:dyDescent="0.4">
      <c r="C13" s="16"/>
      <c r="D13" s="16"/>
      <c r="E13" s="16"/>
      <c r="F13" s="16"/>
      <c r="G13" s="16"/>
      <c r="H13" s="16"/>
      <c r="I13" s="16"/>
      <c r="J13" s="16"/>
      <c r="K13" s="16"/>
      <c r="L13" s="16"/>
      <c r="M13" s="16"/>
      <c r="N13" s="16"/>
      <c r="O13" s="16"/>
      <c r="P13" s="16"/>
      <c r="Q13" s="16"/>
      <c r="R13" s="16"/>
    </row>
    <row r="14" spans="3:18" x14ac:dyDescent="0.4">
      <c r="C14" s="16"/>
      <c r="D14" s="16"/>
      <c r="E14" s="16"/>
      <c r="F14" s="16"/>
      <c r="G14" s="16"/>
      <c r="H14" s="16"/>
      <c r="I14" s="16"/>
      <c r="J14" s="16"/>
      <c r="K14" s="16"/>
      <c r="L14" s="16"/>
      <c r="M14" s="16"/>
      <c r="N14" s="16"/>
      <c r="O14" s="16"/>
      <c r="P14" s="16"/>
      <c r="Q14" s="16"/>
      <c r="R14" s="16"/>
    </row>
    <row r="15" spans="3:18" x14ac:dyDescent="0.4">
      <c r="C15" s="16"/>
      <c r="D15" s="16"/>
      <c r="E15" s="16"/>
      <c r="F15" s="16"/>
      <c r="G15" s="16"/>
      <c r="H15" s="16"/>
      <c r="I15" s="16"/>
      <c r="J15" s="16"/>
      <c r="K15" s="16"/>
      <c r="L15" s="16"/>
      <c r="M15" s="16"/>
      <c r="N15" s="16"/>
      <c r="O15" s="16"/>
      <c r="P15" s="16"/>
      <c r="Q15" s="16"/>
      <c r="R15" s="16"/>
    </row>
    <row r="16" spans="3:18" x14ac:dyDescent="0.4">
      <c r="C16" s="16"/>
      <c r="D16" s="16"/>
      <c r="E16" s="16"/>
      <c r="F16" s="16"/>
      <c r="G16" s="16"/>
      <c r="H16" s="16"/>
      <c r="I16" s="16"/>
      <c r="J16" s="16"/>
      <c r="K16" s="16"/>
      <c r="L16" s="16"/>
      <c r="M16" s="16"/>
      <c r="N16" s="16"/>
      <c r="O16" s="16"/>
      <c r="P16" s="16"/>
      <c r="Q16" s="16"/>
      <c r="R16" s="16"/>
    </row>
    <row r="17" spans="3:18" x14ac:dyDescent="0.4">
      <c r="C17" s="16"/>
      <c r="D17" s="16"/>
      <c r="E17" s="16"/>
      <c r="F17" s="16"/>
      <c r="G17" s="16"/>
      <c r="H17" s="16"/>
      <c r="I17" s="16"/>
      <c r="J17" s="16"/>
      <c r="K17" s="16"/>
      <c r="L17" s="16"/>
      <c r="M17" s="16"/>
      <c r="N17" s="16"/>
      <c r="O17" s="16"/>
      <c r="P17" s="16"/>
      <c r="Q17" s="16"/>
      <c r="R17" s="16"/>
    </row>
    <row r="18" spans="3:18" x14ac:dyDescent="0.4">
      <c r="C18" s="16"/>
      <c r="D18" s="16"/>
      <c r="E18" s="16"/>
      <c r="F18" s="16"/>
      <c r="G18" s="16"/>
      <c r="H18" s="16"/>
      <c r="I18" s="16"/>
      <c r="J18" s="16"/>
      <c r="K18" s="16"/>
      <c r="L18" s="16"/>
      <c r="M18" s="16"/>
      <c r="N18" s="16"/>
      <c r="O18" s="16"/>
      <c r="P18" s="16"/>
      <c r="Q18" s="16"/>
      <c r="R18" s="16"/>
    </row>
    <row r="19" spans="3:18" x14ac:dyDescent="0.4">
      <c r="C19" s="16"/>
      <c r="D19" s="16"/>
      <c r="E19" s="16"/>
      <c r="F19" s="16"/>
      <c r="G19" s="16"/>
      <c r="H19" s="16"/>
      <c r="I19" s="16"/>
      <c r="J19" s="16"/>
      <c r="K19" s="16"/>
      <c r="L19" s="16"/>
      <c r="M19" s="16"/>
      <c r="N19" s="16"/>
      <c r="O19" s="16"/>
      <c r="P19" s="16"/>
      <c r="Q19" s="16"/>
      <c r="R19" s="16"/>
    </row>
    <row r="20" spans="3:18" x14ac:dyDescent="0.4">
      <c r="C20" s="16"/>
      <c r="D20" s="16"/>
      <c r="E20" s="16"/>
      <c r="F20" s="16"/>
      <c r="G20" s="16"/>
      <c r="H20" s="16"/>
      <c r="I20" s="16"/>
      <c r="J20" s="16"/>
      <c r="K20" s="16"/>
      <c r="L20" s="16"/>
      <c r="M20" s="16"/>
      <c r="N20" s="16"/>
      <c r="O20" s="16"/>
      <c r="P20" s="16"/>
      <c r="Q20" s="16"/>
      <c r="R20" s="16"/>
    </row>
    <row r="21" spans="3:18" x14ac:dyDescent="0.4">
      <c r="C21" s="16"/>
      <c r="D21" s="16"/>
      <c r="E21" s="16"/>
      <c r="F21" s="16"/>
      <c r="G21" s="16"/>
      <c r="H21" s="16"/>
      <c r="I21" s="16"/>
      <c r="J21" s="16"/>
      <c r="K21" s="16"/>
      <c r="L21" s="16"/>
      <c r="M21" s="16"/>
      <c r="N21" s="16"/>
      <c r="O21" s="16"/>
      <c r="P21" s="16"/>
      <c r="Q21" s="16"/>
      <c r="R21" s="16"/>
    </row>
    <row r="22" spans="3:18" x14ac:dyDescent="0.4">
      <c r="C22" s="16"/>
      <c r="D22" s="16"/>
      <c r="E22" s="16"/>
      <c r="F22" s="16"/>
      <c r="G22" s="16"/>
      <c r="H22" s="16"/>
      <c r="I22" s="16"/>
      <c r="J22" s="16"/>
      <c r="K22" s="16"/>
      <c r="L22" s="16"/>
      <c r="M22" s="16"/>
      <c r="N22" s="16"/>
      <c r="O22" s="16"/>
      <c r="P22" s="16"/>
      <c r="Q22" s="16"/>
      <c r="R22" s="16"/>
    </row>
    <row r="23" spans="3:18" x14ac:dyDescent="0.4">
      <c r="C23" s="16"/>
      <c r="D23" s="16"/>
      <c r="E23" s="16"/>
      <c r="F23" s="16"/>
      <c r="G23" s="16"/>
      <c r="H23" s="16"/>
      <c r="I23" s="16"/>
      <c r="J23" s="16"/>
      <c r="K23" s="16"/>
      <c r="L23" s="16"/>
      <c r="M23" s="16"/>
      <c r="N23" s="16"/>
      <c r="O23" s="16"/>
      <c r="P23" s="16"/>
      <c r="Q23" s="16"/>
      <c r="R23" s="16"/>
    </row>
    <row r="24" spans="3:18" x14ac:dyDescent="0.4">
      <c r="C24" s="16"/>
      <c r="D24" s="16"/>
      <c r="E24" s="16"/>
      <c r="F24" s="16"/>
      <c r="G24" s="16"/>
      <c r="H24" s="16"/>
      <c r="I24" s="16"/>
      <c r="J24" s="16"/>
      <c r="K24" s="16"/>
      <c r="L24" s="16"/>
      <c r="M24" s="16"/>
      <c r="N24" s="16"/>
      <c r="O24" s="16"/>
      <c r="P24" s="16"/>
      <c r="Q24" s="16"/>
      <c r="R24" s="16"/>
    </row>
    <row r="25" spans="3:18" x14ac:dyDescent="0.4">
      <c r="C25" s="16"/>
      <c r="D25" s="16"/>
      <c r="E25" s="16"/>
      <c r="F25" s="16"/>
      <c r="G25" s="16"/>
      <c r="H25" s="16"/>
      <c r="I25" s="16"/>
      <c r="J25" s="16"/>
      <c r="K25" s="16"/>
      <c r="L25" s="16"/>
      <c r="M25" s="16"/>
      <c r="N25" s="16"/>
      <c r="O25" s="16"/>
      <c r="P25" s="16"/>
      <c r="Q25" s="16"/>
      <c r="R25" s="16"/>
    </row>
    <row r="26" spans="3:18" x14ac:dyDescent="0.4">
      <c r="C26" s="16"/>
      <c r="D26" s="16"/>
      <c r="E26" s="16"/>
      <c r="F26" s="16"/>
      <c r="G26" s="16"/>
      <c r="H26" s="16"/>
      <c r="I26" s="16"/>
      <c r="J26" s="16"/>
      <c r="K26" s="16"/>
      <c r="L26" s="16"/>
      <c r="M26" s="16"/>
      <c r="N26" s="16"/>
      <c r="O26" s="16"/>
      <c r="P26" s="16"/>
      <c r="Q26" s="16"/>
      <c r="R26" s="16"/>
    </row>
    <row r="27" spans="3:18" x14ac:dyDescent="0.4">
      <c r="C27" s="16"/>
      <c r="D27" s="16"/>
      <c r="E27" s="16"/>
      <c r="F27" s="16"/>
      <c r="G27" s="16"/>
      <c r="H27" s="16"/>
      <c r="I27" s="16"/>
      <c r="J27" s="16"/>
      <c r="K27" s="16"/>
      <c r="L27" s="16"/>
      <c r="M27" s="16"/>
      <c r="N27" s="16"/>
      <c r="O27" s="16"/>
      <c r="P27" s="16"/>
      <c r="Q27" s="16"/>
      <c r="R27" s="16"/>
    </row>
    <row r="28" spans="3:18" x14ac:dyDescent="0.4">
      <c r="C28" s="16"/>
      <c r="D28" s="16"/>
      <c r="E28" s="16"/>
      <c r="F28" s="16"/>
      <c r="G28" s="16"/>
      <c r="H28" s="16"/>
      <c r="I28" s="16"/>
      <c r="J28" s="16"/>
      <c r="K28" s="16"/>
      <c r="L28" s="16"/>
      <c r="M28" s="16"/>
      <c r="N28" s="16"/>
      <c r="O28" s="16"/>
      <c r="P28" s="16"/>
      <c r="Q28" s="16"/>
      <c r="R28" s="16"/>
    </row>
    <row r="29" spans="3:18" x14ac:dyDescent="0.4">
      <c r="C29" s="16"/>
      <c r="D29" s="16"/>
      <c r="E29" s="16"/>
      <c r="F29" s="16"/>
      <c r="G29" s="16"/>
      <c r="H29" s="16"/>
      <c r="I29" s="16"/>
      <c r="J29" s="16"/>
      <c r="K29" s="16"/>
      <c r="L29" s="16"/>
      <c r="M29" s="16"/>
      <c r="N29" s="16"/>
      <c r="O29" s="16"/>
      <c r="P29" s="16"/>
      <c r="Q29" s="16"/>
      <c r="R29" s="16"/>
    </row>
    <row r="30" spans="3:18" x14ac:dyDescent="0.4">
      <c r="C30" s="16"/>
      <c r="D30" s="16"/>
      <c r="E30" s="16"/>
      <c r="F30" s="16"/>
      <c r="G30" s="16"/>
      <c r="H30" s="16"/>
      <c r="I30" s="16"/>
      <c r="J30" s="16"/>
      <c r="K30" s="16"/>
      <c r="L30" s="16"/>
      <c r="M30" s="16"/>
      <c r="N30" s="16"/>
      <c r="O30" s="16"/>
      <c r="P30" s="16"/>
      <c r="Q30" s="16"/>
      <c r="R30" s="16"/>
    </row>
    <row r="31" spans="3:18" x14ac:dyDescent="0.4">
      <c r="C31" s="16"/>
      <c r="D31" s="16"/>
      <c r="E31" s="16"/>
      <c r="F31" s="16"/>
      <c r="G31" s="16"/>
      <c r="H31" s="16"/>
      <c r="I31" s="16"/>
      <c r="J31" s="16"/>
      <c r="K31" s="16"/>
      <c r="L31" s="16"/>
      <c r="M31" s="16"/>
      <c r="N31" s="16"/>
      <c r="O31" s="16"/>
      <c r="P31" s="16"/>
      <c r="Q31" s="16"/>
      <c r="R31" s="16"/>
    </row>
    <row r="32" spans="3:18" x14ac:dyDescent="0.4">
      <c r="C32" s="16"/>
      <c r="D32" s="16"/>
      <c r="E32" s="16"/>
      <c r="F32" s="16"/>
      <c r="G32" s="16"/>
      <c r="H32" s="16"/>
      <c r="I32" s="16"/>
      <c r="J32" s="16"/>
      <c r="K32" s="16"/>
      <c r="L32" s="16"/>
      <c r="M32" s="16"/>
      <c r="N32" s="16"/>
      <c r="O32" s="16"/>
      <c r="P32" s="16"/>
      <c r="Q32" s="16"/>
      <c r="R32" s="16"/>
    </row>
    <row r="33" spans="3:18" x14ac:dyDescent="0.4">
      <c r="C33" s="16"/>
      <c r="D33" s="16"/>
      <c r="E33" s="16"/>
      <c r="F33" s="16"/>
      <c r="G33" s="16"/>
      <c r="H33" s="16"/>
      <c r="I33" s="16"/>
      <c r="J33" s="16"/>
      <c r="K33" s="16"/>
      <c r="L33" s="16"/>
      <c r="M33" s="16"/>
      <c r="N33" s="16"/>
      <c r="O33" s="16"/>
      <c r="P33" s="16"/>
      <c r="Q33" s="16"/>
      <c r="R33" s="16"/>
    </row>
    <row r="34" spans="3:18" x14ac:dyDescent="0.4">
      <c r="C34" s="16"/>
      <c r="D34" s="16"/>
      <c r="E34" s="16"/>
      <c r="F34" s="16"/>
      <c r="G34" s="16"/>
      <c r="H34" s="16"/>
      <c r="I34" s="16"/>
      <c r="J34" s="16"/>
      <c r="K34" s="16"/>
      <c r="L34" s="16"/>
      <c r="M34" s="16"/>
      <c r="N34" s="16"/>
      <c r="O34" s="16"/>
      <c r="P34" s="16"/>
      <c r="Q34" s="16"/>
      <c r="R34" s="16"/>
    </row>
    <row r="35" spans="3:18" x14ac:dyDescent="0.4">
      <c r="C35" s="16"/>
      <c r="D35" s="16"/>
      <c r="E35" s="16"/>
      <c r="F35" s="16"/>
      <c r="G35" s="16"/>
      <c r="H35" s="16"/>
      <c r="I35" s="16"/>
      <c r="J35" s="16"/>
      <c r="K35" s="16"/>
      <c r="L35" s="16"/>
      <c r="M35" s="16"/>
      <c r="N35" s="16"/>
      <c r="O35" s="16"/>
      <c r="P35" s="16"/>
      <c r="Q35" s="16"/>
      <c r="R35" s="16"/>
    </row>
    <row r="36" spans="3:18" x14ac:dyDescent="0.4">
      <c r="C36" s="16"/>
      <c r="D36" s="16"/>
      <c r="E36" s="16"/>
      <c r="F36" s="16"/>
      <c r="G36" s="16"/>
      <c r="H36" s="16"/>
      <c r="I36" s="16"/>
      <c r="J36" s="16"/>
      <c r="K36" s="16"/>
      <c r="L36" s="16"/>
      <c r="M36" s="16"/>
      <c r="N36" s="16"/>
      <c r="O36" s="16"/>
      <c r="P36" s="16"/>
      <c r="Q36" s="16"/>
      <c r="R36" s="16"/>
    </row>
    <row r="37" spans="3:18" x14ac:dyDescent="0.4">
      <c r="C37" s="16"/>
      <c r="D37" s="16"/>
      <c r="E37" s="16"/>
      <c r="F37" s="16"/>
      <c r="G37" s="16"/>
      <c r="H37" s="16"/>
      <c r="I37" s="16"/>
      <c r="J37" s="16"/>
      <c r="K37" s="16"/>
      <c r="L37" s="16"/>
      <c r="M37" s="16"/>
      <c r="N37" s="16"/>
      <c r="O37" s="16"/>
      <c r="P37" s="16"/>
      <c r="Q37" s="16"/>
      <c r="R37" s="16"/>
    </row>
    <row r="38" spans="3:18" x14ac:dyDescent="0.4">
      <c r="C38" s="16"/>
      <c r="D38" s="16"/>
      <c r="E38" s="16"/>
      <c r="F38" s="16"/>
      <c r="G38" s="16"/>
      <c r="H38" s="16"/>
      <c r="I38" s="16"/>
      <c r="J38" s="16"/>
      <c r="K38" s="16"/>
      <c r="L38" s="16"/>
      <c r="M38" s="16"/>
      <c r="N38" s="16"/>
      <c r="O38" s="16"/>
      <c r="P38" s="16"/>
      <c r="Q38" s="16"/>
      <c r="R38" s="16"/>
    </row>
    <row r="39" spans="3:18" x14ac:dyDescent="0.4">
      <c r="C39" s="16"/>
      <c r="D39" s="16"/>
      <c r="E39" s="16"/>
      <c r="F39" s="16"/>
      <c r="G39" s="16"/>
      <c r="H39" s="16"/>
      <c r="I39" s="16"/>
      <c r="J39" s="16"/>
      <c r="K39" s="16"/>
      <c r="L39" s="16"/>
      <c r="M39" s="16"/>
      <c r="N39" s="16"/>
      <c r="O39" s="16"/>
      <c r="P39" s="16"/>
      <c r="Q39" s="16"/>
      <c r="R39" s="16"/>
    </row>
    <row r="40" spans="3:18" x14ac:dyDescent="0.4">
      <c r="C40" s="16"/>
      <c r="D40" s="16"/>
      <c r="E40" s="16"/>
      <c r="F40" s="16"/>
      <c r="G40" s="16"/>
      <c r="H40" s="16"/>
      <c r="I40" s="16"/>
      <c r="J40" s="16"/>
      <c r="K40" s="16"/>
      <c r="L40" s="16"/>
      <c r="M40" s="16"/>
      <c r="N40" s="16"/>
      <c r="O40" s="16"/>
      <c r="P40" s="16"/>
      <c r="Q40" s="16"/>
      <c r="R40" s="16"/>
    </row>
    <row r="41" spans="3:18" x14ac:dyDescent="0.4">
      <c r="C41" s="16"/>
      <c r="D41" s="16"/>
      <c r="E41" s="16"/>
      <c r="F41" s="16"/>
      <c r="G41" s="16"/>
      <c r="H41" s="16"/>
      <c r="I41" s="16"/>
      <c r="J41" s="16"/>
      <c r="K41" s="16"/>
      <c r="L41" s="16"/>
      <c r="M41" s="16"/>
      <c r="N41" s="16"/>
      <c r="O41" s="16"/>
      <c r="P41" s="16"/>
      <c r="Q41" s="16"/>
      <c r="R41" s="16"/>
    </row>
    <row r="42" spans="3:18" x14ac:dyDescent="0.4">
      <c r="C42" s="16"/>
      <c r="D42" s="16"/>
      <c r="E42" s="16"/>
      <c r="F42" s="16"/>
      <c r="G42" s="16"/>
      <c r="H42" s="16"/>
      <c r="I42" s="16"/>
      <c r="J42" s="16"/>
      <c r="K42" s="16"/>
      <c r="L42" s="16"/>
      <c r="M42" s="16"/>
      <c r="N42" s="16"/>
      <c r="O42" s="16"/>
      <c r="P42" s="16"/>
      <c r="Q42" s="16"/>
      <c r="R42" s="16"/>
    </row>
    <row r="43" spans="3:18" x14ac:dyDescent="0.4">
      <c r="C43" s="16"/>
      <c r="D43" s="16"/>
      <c r="E43" s="16"/>
      <c r="F43" s="16"/>
      <c r="G43" s="16"/>
      <c r="H43" s="16"/>
      <c r="I43" s="16"/>
      <c r="J43" s="16"/>
      <c r="K43" s="16"/>
      <c r="L43" s="16"/>
      <c r="M43" s="16"/>
      <c r="N43" s="16"/>
      <c r="O43" s="16"/>
      <c r="P43" s="16"/>
      <c r="Q43" s="16"/>
      <c r="R43" s="16"/>
    </row>
    <row r="44" spans="3:18" x14ac:dyDescent="0.4">
      <c r="C44" s="16"/>
      <c r="D44" s="16"/>
      <c r="E44" s="16"/>
      <c r="F44" s="16"/>
      <c r="G44" s="16"/>
      <c r="H44" s="16"/>
      <c r="I44" s="16"/>
      <c r="J44" s="16"/>
      <c r="K44" s="16"/>
      <c r="L44" s="16"/>
      <c r="M44" s="16"/>
      <c r="N44" s="16"/>
      <c r="O44" s="16"/>
      <c r="P44" s="16"/>
      <c r="Q44" s="16"/>
      <c r="R44" s="16"/>
    </row>
    <row r="45" spans="3:18" x14ac:dyDescent="0.4">
      <c r="C45" s="16"/>
      <c r="D45" s="16"/>
      <c r="E45" s="16"/>
      <c r="F45" s="16"/>
      <c r="G45" s="16"/>
      <c r="H45" s="16"/>
      <c r="I45" s="16"/>
      <c r="J45" s="16"/>
      <c r="K45" s="16"/>
      <c r="L45" s="16"/>
      <c r="M45" s="16"/>
      <c r="N45" s="16"/>
      <c r="O45" s="16"/>
      <c r="P45" s="16"/>
      <c r="Q45" s="16"/>
      <c r="R45" s="16"/>
    </row>
    <row r="46" spans="3:18" x14ac:dyDescent="0.4">
      <c r="C46" s="16"/>
      <c r="D46" s="16"/>
      <c r="E46" s="16"/>
      <c r="F46" s="16"/>
      <c r="G46" s="16"/>
      <c r="H46" s="16"/>
      <c r="I46" s="16"/>
      <c r="J46" s="16"/>
      <c r="K46" s="16"/>
      <c r="L46" s="16"/>
      <c r="M46" s="16"/>
      <c r="N46" s="16"/>
      <c r="O46" s="16"/>
      <c r="P46" s="16"/>
      <c r="Q46" s="16"/>
      <c r="R46" s="16"/>
    </row>
    <row r="47" spans="3:18" x14ac:dyDescent="0.4">
      <c r="C47" s="16"/>
      <c r="D47" s="16"/>
      <c r="E47" s="16"/>
      <c r="F47" s="16"/>
      <c r="G47" s="16"/>
      <c r="H47" s="16"/>
      <c r="I47" s="16"/>
      <c r="J47" s="16"/>
      <c r="K47" s="16"/>
      <c r="L47" s="16"/>
      <c r="M47" s="16"/>
      <c r="N47" s="16"/>
      <c r="O47" s="16"/>
      <c r="P47" s="16"/>
      <c r="Q47" s="16"/>
      <c r="R47" s="16"/>
    </row>
    <row r="48" spans="3:18" x14ac:dyDescent="0.4">
      <c r="C48" s="16"/>
      <c r="D48" s="16"/>
      <c r="E48" s="16"/>
      <c r="F48" s="16"/>
      <c r="G48" s="16"/>
      <c r="H48" s="16"/>
      <c r="I48" s="16"/>
      <c r="J48" s="16"/>
      <c r="K48" s="16"/>
      <c r="L48" s="16"/>
      <c r="M48" s="16"/>
      <c r="N48" s="16"/>
      <c r="O48" s="16"/>
      <c r="P48" s="16"/>
      <c r="Q48" s="16"/>
      <c r="R48" s="16"/>
    </row>
    <row r="49" spans="3:18" x14ac:dyDescent="0.4">
      <c r="C49" s="16"/>
      <c r="D49" s="16"/>
      <c r="E49" s="16"/>
      <c r="F49" s="16"/>
      <c r="G49" s="16"/>
      <c r="H49" s="16"/>
      <c r="I49" s="16"/>
      <c r="J49" s="16"/>
      <c r="K49" s="16"/>
      <c r="L49" s="16"/>
      <c r="M49" s="16"/>
      <c r="N49" s="16"/>
      <c r="O49" s="16"/>
      <c r="P49" s="16"/>
      <c r="Q49" s="16"/>
      <c r="R49" s="16"/>
    </row>
    <row r="50" spans="3:18" x14ac:dyDescent="0.4">
      <c r="C50" s="16"/>
      <c r="D50" s="16"/>
      <c r="E50" s="16"/>
      <c r="F50" s="16"/>
      <c r="G50" s="16"/>
      <c r="H50" s="16"/>
      <c r="I50" s="16"/>
      <c r="J50" s="16"/>
      <c r="K50" s="16"/>
      <c r="L50" s="16"/>
      <c r="M50" s="16"/>
      <c r="N50" s="16"/>
      <c r="O50" s="16"/>
      <c r="P50" s="16"/>
      <c r="Q50" s="16"/>
      <c r="R50" s="16"/>
    </row>
    <row r="51" spans="3:18" x14ac:dyDescent="0.4">
      <c r="C51" s="16"/>
      <c r="D51" s="16"/>
      <c r="E51" s="16"/>
      <c r="F51" s="16"/>
      <c r="G51" s="16"/>
      <c r="H51" s="16"/>
      <c r="I51" s="16"/>
      <c r="J51" s="16"/>
      <c r="K51" s="16"/>
      <c r="L51" s="16"/>
      <c r="M51" s="16"/>
      <c r="N51" s="16"/>
      <c r="O51" s="16"/>
      <c r="P51" s="16"/>
      <c r="Q51" s="16"/>
      <c r="R51" s="16"/>
    </row>
  </sheetData>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Class type</vt:lpstr>
      <vt:lpstr>Events pivot</vt:lpstr>
      <vt:lpstr>Top Students finder</vt:lpstr>
      <vt:lpstr>Sheet11</vt:lpstr>
      <vt:lpstr>Educational Stage</vt:lpstr>
      <vt:lpstr>Main Table</vt:lpstr>
      <vt:lpstr>Main dashboard</vt:lpstr>
      <vt:lpstr>Events</vt:lpstr>
      <vt:lpstr>Teachers</vt:lpstr>
      <vt:lpstr>Top studentss</vt:lpstr>
    </vt:vector>
  </TitlesOfParts>
  <Manager>www.other-levels.com</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School Management Dashboard - Dynamic photos changer for top students</dc:title>
  <dc:subject/>
  <dc:creator>www.other-levels.com</dc:creator>
  <cp:keywords/>
  <dc:description>Copyright © 2022 Other Level's. All rights reserved
"Any illegal reproduction of this content in any form will result in immediate action against the person concerned."</dc:description>
  <cp:lastModifiedBy>Shagun Sharma</cp:lastModifiedBy>
  <dcterms:created xsi:type="dcterms:W3CDTF">2021-08-19T20:01:20Z</dcterms:created>
  <dcterms:modified xsi:type="dcterms:W3CDTF">2024-07-18T05:54:20Z</dcterms:modified>
  <cp:category/>
</cp:coreProperties>
</file>